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667\Desktop\"/>
    </mc:Choice>
  </mc:AlternateContent>
  <bookViews>
    <workbookView xWindow="0" yWindow="0" windowWidth="28800" windowHeight="12390"/>
  </bookViews>
  <sheets>
    <sheet name="フレンドショップ登録用紙" sheetId="9" r:id="rId1"/>
    <sheet name="WEB作業用" sheetId="12" state="hidden" r:id="rId2"/>
  </sheets>
  <definedNames>
    <definedName name="_xlnm.Print_Area" localSheetId="1">WEB作業用!$B$1:$G$30</definedName>
    <definedName name="_xlnm.Print_Area" localSheetId="0">フレンドショップ登録用紙!$A$1:$H$71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2" l="1"/>
  <c r="D15" i="12"/>
  <c r="D30" i="12"/>
  <c r="D24" i="12"/>
  <c r="D8" i="12"/>
  <c r="D23" i="12"/>
  <c r="F20" i="12"/>
  <c r="D16" i="12"/>
  <c r="F28" i="12"/>
  <c r="D29" i="12"/>
  <c r="D25" i="12"/>
  <c r="F23" i="12"/>
  <c r="F22" i="12"/>
  <c r="F21" i="12"/>
  <c r="D21" i="12"/>
  <c r="D19" i="12"/>
  <c r="D14" i="12"/>
  <c r="D13" i="12"/>
  <c r="D12" i="12"/>
  <c r="D11" i="12"/>
  <c r="D10" i="12"/>
  <c r="D9" i="12"/>
  <c r="D7" i="12"/>
  <c r="D6" i="12"/>
  <c r="D5" i="12"/>
  <c r="D20" i="12"/>
  <c r="D34" i="9"/>
  <c r="H27" i="9"/>
  <c r="H28" i="9"/>
  <c r="D27" i="9"/>
  <c r="D26" i="9"/>
</calcChain>
</file>

<file path=xl/comments1.xml><?xml version="1.0" encoding="utf-8"?>
<comments xmlns="http://schemas.openxmlformats.org/spreadsheetml/2006/main">
  <authors>
    <author>Hatsuyama</author>
  </authors>
  <commentList>
    <comment ref="D26" authorId="0" shapeId="0">
      <text>
        <r>
          <rPr>
            <b/>
            <sz val="9"/>
            <color indexed="81"/>
            <rFont val="MS P ゴシック"/>
            <family val="3"/>
            <charset val="128"/>
          </rPr>
          <t>文字数</t>
        </r>
        <r>
          <rPr>
            <sz val="9"/>
            <color indexed="81"/>
            <rFont val="MS P ゴシック"/>
            <family val="3"/>
            <charset val="128"/>
          </rPr>
          <t xml:space="preserve">
</t>
        </r>
      </text>
    </comment>
    <comment ref="D27" authorId="0" shapeId="0">
      <text>
        <r>
          <rPr>
            <b/>
            <sz val="9"/>
            <color indexed="81"/>
            <rFont val="MS P ゴシック"/>
            <family val="3"/>
            <charset val="128"/>
          </rPr>
          <t>文字数</t>
        </r>
      </text>
    </comment>
    <comment ref="D34" authorId="0" shapeId="0">
      <text>
        <r>
          <rPr>
            <b/>
            <sz val="9"/>
            <color indexed="81"/>
            <rFont val="MS P ゴシック"/>
            <family val="3"/>
            <charset val="128"/>
          </rPr>
          <t>文字数</t>
        </r>
      </text>
    </comment>
  </commentList>
</comments>
</file>

<file path=xl/comments2.xml><?xml version="1.0" encoding="utf-8"?>
<comments xmlns="http://schemas.openxmlformats.org/spreadsheetml/2006/main">
  <authors>
    <author>Hatsuyama</author>
    <author>宇野 麻里子</author>
    <author>西山 史恵</author>
  </authors>
  <commentList>
    <comment ref="F4" authorId="0" shapeId="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text>
        <r>
          <rPr>
            <sz val="9"/>
            <color indexed="81"/>
            <rFont val="MS P ゴシック"/>
            <family val="3"/>
            <charset val="128"/>
          </rPr>
          <t>東京23区以外は、「字名・番地」へ記入。
（大阪市西区など）</t>
        </r>
      </text>
    </comment>
    <comment ref="D14" authorId="2" shapeId="0">
      <text>
        <r>
          <rPr>
            <b/>
            <sz val="9"/>
            <color indexed="81"/>
            <rFont val="MS P ゴシック"/>
            <family val="3"/>
            <charset val="128"/>
          </rPr>
          <t>一覧検索用の短文</t>
        </r>
      </text>
    </comment>
    <comment ref="B18" authorId="2" shapeId="0">
      <text>
        <r>
          <rPr>
            <sz val="9"/>
            <color indexed="81"/>
            <rFont val="MS P ゴシック"/>
            <family val="3"/>
            <charset val="128"/>
          </rPr>
          <t xml:space="preserve">＜3＞詳細情報の登録
①ページ下部、詳細情報の一覧をクリック
②新規登録ボタンクリック
</t>
        </r>
      </text>
    </comment>
    <comment ref="D23" authorId="2" shapeId="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<sst xmlns="http://schemas.openxmlformats.org/spreadsheetml/2006/main" count="212" uniqueCount="187">
  <si>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</si>
  <si>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</si>
  <si>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</si>
  <si>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</si>
  <si>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</si>
  <si>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</si>
  <si>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</si>
  <si>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</si>
  <si>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</si>
  <si>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</si>
  <si>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</si>
  <si>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</si>
  <si>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</si>
  <si>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</si>
  <si>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</si>
  <si>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</si>
  <si>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</si>
  <si>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</si>
  <si>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</si>
  <si>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</si>
  <si>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</si>
  <si>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</si>
  <si>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</si>
  <si>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</si>
  <si>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</si>
  <si>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</si>
  <si>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</si>
  <si>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</si>
  <si>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</si>
  <si>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</si>
  <si>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</si>
  <si>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</si>
  <si>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</si>
  <si>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</si>
  <si>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</si>
  <si>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</si>
  <si>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</si>
  <si>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</si>
  <si>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</si>
  <si>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</si>
  <si>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</si>
  <si>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</si>
  <si>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</si>
  <si>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施設メールアドレス</t>
    <rPh sb="0" eb="2">
      <t>シセツ</t>
    </rPh>
    <phoneticPr fontId="2"/>
  </si>
  <si>
    <t>〇PR動画・SNSなど</t>
    <rPh sb="3" eb="5">
      <t>ドウガ</t>
    </rPh>
    <phoneticPr fontId="2"/>
  </si>
  <si>
    <t>PR動画（YouTube）URL 
※メインとなる１本</t>
    <rPh sb="2" eb="4">
      <t>ドウガ</t>
    </rPh>
    <rPh sb="26" eb="27">
      <t>ホン</t>
    </rPh>
    <phoneticPr fontId="2"/>
  </si>
  <si>
    <t>https://www.youtube.com/・・・・・・・・</t>
    <phoneticPr fontId="2"/>
  </si>
  <si>
    <t>Twitter</t>
  </si>
  <si>
    <t>Instagram</t>
    <phoneticPr fontId="2"/>
  </si>
  <si>
    <t>https://www.instagram.com/・・・・・・</t>
    <phoneticPr fontId="2"/>
  </si>
  <si>
    <t>https://www.youtube.com/user/montbellec/featured</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</si>
  <si>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</si>
  <si>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</si>
  <si>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</si>
  <si>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</si>
  <si>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</si>
  <si>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</si>
  <si>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</si>
  <si>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</si>
  <si>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フレンドショップ新規登録用紙</t>
    <rPh sb="8" eb="10">
      <t>シンキ</t>
    </rPh>
    <rPh sb="10" eb="12">
      <t>トウロク</t>
    </rPh>
    <rPh sb="12" eb="14">
      <t>ヨウシ</t>
    </rPh>
    <phoneticPr fontId="15"/>
  </si>
  <si>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</si>
  <si>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</si>
  <si>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</si>
  <si>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</si>
  <si>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</si>
  <si>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</si>
  <si>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</si>
  <si>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</si>
  <si>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</si>
  <si>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</si>
  <si>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</si>
  <si>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</si>
  <si>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</si>
  <si>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</si>
  <si>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</si>
  <si>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</si>
  <si>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</si>
  <si>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</si>
  <si>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</si>
  <si>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</si>
  <si>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</si>
  <si>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</si>
  <si>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</si>
  <si>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</si>
  <si>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</si>
  <si>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</si>
  <si>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</si>
  <si>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</si>
  <si>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</si>
  <si>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</si>
  <si>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</si>
  <si>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</si>
  <si>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</si>
  <si>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</si>
  <si>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</si>
  <si>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</si>
  <si>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</si>
  <si>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</si>
  <si>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</si>
  <si>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</si>
  <si>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</si>
  <si>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</si>
  <si>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</si>
  <si>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</si>
  <si>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</si>
  <si>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</si>
  <si>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</si>
  <si>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</si>
  <si>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</si>
  <si>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</si>
  <si>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</si>
  <si>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</si>
  <si>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</si>
  <si>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</si>
  <si>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</si>
  <si>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</si>
  <si>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</si>
  <si>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</si>
  <si>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門鈴村PR動画</t>
    <rPh sb="0" eb="1">
      <t>モン</t>
    </rPh>
    <rPh sb="1" eb="2">
      <t>スズ</t>
    </rPh>
    <rPh sb="2" eb="3">
      <t>ムラ</t>
    </rPh>
    <rPh sb="5" eb="7">
      <t>ドウガ</t>
    </rPh>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</si>
  <si>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</si>
  <si>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</si>
  <si>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</si>
  <si>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</si>
  <si>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</si>
  <si>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</si>
  <si>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</si>
  <si>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</si>
  <si>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</si>
  <si>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https://twitter.com/montbelljp</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</si>
  <si>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</si>
  <si>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</si>
  <si>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</si>
  <si>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</si>
  <si>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</si>
  <si>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</si>
  <si>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</si>
  <si>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</si>
  <si>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</si>
  <si>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</si>
  <si>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</si>
  <si>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</si>
  <si>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</si>
  <si>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</si>
  <si>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</si>
  <si>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</si>
  <si>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</si>
  <si>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</si>
  <si>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</si>
  <si>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</si>
  <si>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</si>
  <si>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</si>
  <si>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</si>
  <si>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</si>
  <si>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</si>
  <si>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</si>
  <si>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</si>
  <si>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</si>
  <si>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</si>
  <si>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</si>
  <si>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</si>
  <si>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</si>
  <si>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</si>
  <si>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YouTubeチャンネル</t>
    <phoneticPr fontId="2"/>
  </si>
  <si>
    <t>■facebook：</t>
    <phoneticPr fontId="2"/>
  </si>
  <si>
    <t>■Twitter：</t>
    <phoneticPr fontId="2"/>
  </si>
  <si>
    <t>■Instagram：</t>
    <phoneticPr fontId="2"/>
  </si>
  <si>
    <t>■YouTube：</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</si>
  <si>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</si>
  <si>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</si>
  <si>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</si>
  <si>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</si>
  <si>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</si>
  <si>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</si>
  <si>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</si>
  <si>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</si>
  <si>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</si>
  <si>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</si>
  <si>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</si>
  <si>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</si>
  <si>
    <t>住所</t>
    <rPh sb="0" eb="2">
      <t>ジュウショ</t>
    </rPh>
    <phoneticPr fontId="2"/>
  </si>
  <si>
    <r>
      <t>　　会員さまのみ
　　</t>
    </r>
    <r>
      <rPr>
        <u/>
        <sz val="11"/>
        <color theme="1"/>
        <rFont val="ＭＳ Ｐゴシック"/>
        <family val="3"/>
        <charset val="128"/>
      </rPr>
      <t xml:space="preserve">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</si>
  <si>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rPh sb="6" eb="8">
      <t>ゲダン</t>
    </rPh>
    <rPh sb="19" eb="21">
      <t>キニュウ</t>
    </rPh>
    <phoneticPr fontId="2"/>
  </si>
  <si>
    <t>monbell1975</t>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</si>
  <si>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phoneticPr fontId="2"/>
  </si>
  <si>
    <t>■LINE：</t>
    <phoneticPr fontId="2"/>
  </si>
  <si>
    <t>【下段】　SNS　URL　（LINEのみIDを記入）</t>
    <rPh sb="1" eb="2">
      <t>シタ</t>
    </rPh>
    <rPh sb="23" eb="25">
      <t>キニュウ</t>
    </rPh>
    <phoneticPr fontId="2"/>
  </si>
  <si>
    <t>【下段】　SNS　URL　（LINEのみIDを記入）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</si>
</sst>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
      <b/>
      <sz val="9"/>
      <color rgb="FFFF0000"/>
      <name val="ＭＳ Ｐゴシック"/>
      <family val="3"/>
      <charset val="128"/>
    </font>
    <font>
      <sz val="11"/>
      <name val="游ゴシック"/>
      <family val="2"/>
      <charset val="128"/>
      <scheme val="minor"/>
    </font>
  </fonts>
  <fills count="9">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92">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0" fillId="0" borderId="0" xfId="0" applyAlignment="1">
      <alignment horizontal="left" vertical="top"/>
    </xf>
    <xf numFmtId="49" fontId="3" fillId="0" borderId="0" xfId="0" applyNumberFormat="1" applyFont="1" applyAlignment="1">
      <alignment horizontal="left" vertical="top"/>
    </xf>
    <xf numFmtId="0" fontId="4" fillId="3" borderId="0" xfId="0" applyFont="1" applyFill="1">
      <alignment vertical="center"/>
    </xf>
    <xf numFmtId="0" fontId="3" fillId="3" borderId="0" xfId="0" applyFont="1" applyFill="1" applyAlignment="1">
      <alignment horizontal="left" vertical="top"/>
    </xf>
    <xf numFmtId="1" fontId="3" fillId="0" borderId="0" xfId="0" applyNumberFormat="1" applyFont="1" applyFill="1"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0" fontId="4" fillId="0" borderId="0" xfId="0" applyFont="1" applyBorder="1" applyAlignment="1">
      <alignment vertical="center" wrapText="1"/>
    </xf>
    <xf numFmtId="0" fontId="4" fillId="0" borderId="5" xfId="0" applyFont="1" applyBorder="1">
      <alignment vertical="center"/>
    </xf>
    <xf numFmtId="0" fontId="4" fillId="0" borderId="5" xfId="0" applyFont="1" applyBorder="1" applyAlignment="1">
      <alignment vertical="center" wrapText="1"/>
    </xf>
    <xf numFmtId="49" fontId="6" fillId="0" borderId="5" xfId="0" applyNumberFormat="1" applyFont="1" applyFill="1" applyBorder="1" applyAlignment="1">
      <alignment horizontal="left" vertical="top" wrapText="1"/>
    </xf>
    <xf numFmtId="49" fontId="11" fillId="0" borderId="5" xfId="1" applyNumberFormat="1" applyFont="1" applyFill="1" applyBorder="1" applyAlignment="1">
      <alignment horizontal="left" vertical="top" wrapText="1"/>
    </xf>
    <xf numFmtId="0" fontId="4" fillId="2" borderId="0" xfId="0" applyFont="1" applyFill="1" applyBorder="1" applyAlignment="1">
      <alignment horizontal="center" vertical="top"/>
    </xf>
    <xf numFmtId="49" fontId="3" fillId="0" borderId="0" xfId="0" applyNumberFormat="1" applyFont="1" applyBorder="1" applyAlignment="1">
      <alignment horizontal="left" vertical="top" wrapText="1"/>
    </xf>
    <xf numFmtId="0" fontId="4" fillId="0" borderId="0" xfId="0" applyFont="1" applyFill="1">
      <alignment vertical="center"/>
    </xf>
    <xf numFmtId="0" fontId="3" fillId="0" borderId="0" xfId="0" applyFont="1" applyFill="1" applyAlignment="1">
      <alignment vertical="center" wrapText="1"/>
    </xf>
    <xf numFmtId="0" fontId="0" fillId="0" borderId="8" xfId="0" applyBorder="1">
      <alignment vertical="center"/>
    </xf>
    <xf numFmtId="0" fontId="0" fillId="0" borderId="11" xfId="0" applyBorder="1" applyAlignment="1">
      <alignment horizontal="left" vertical="top"/>
    </xf>
    <xf numFmtId="0" fontId="0" fillId="0" borderId="11" xfId="0" applyBorder="1">
      <alignment vertical="center"/>
    </xf>
    <xf numFmtId="0" fontId="7" fillId="0" borderId="17" xfId="0" applyFont="1" applyBorder="1">
      <alignment vertical="center"/>
    </xf>
    <xf numFmtId="0" fontId="7" fillId="0" borderId="18" xfId="0" applyFont="1" applyBorder="1">
      <alignment vertical="center"/>
    </xf>
    <xf numFmtId="0" fontId="0" fillId="0" borderId="11" xfId="0" applyFill="1" applyBorder="1" applyAlignment="1">
      <alignment horizontal="left" vertical="top"/>
    </xf>
    <xf numFmtId="14" fontId="3" fillId="0" borderId="19" xfId="0" applyNumberFormat="1" applyFont="1" applyBorder="1" applyAlignment="1">
      <alignment horizontal="left" vertical="top"/>
    </xf>
    <xf numFmtId="49" fontId="3" fillId="0" borderId="17"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xf>
    <xf numFmtId="49" fontId="6" fillId="0" borderId="17" xfId="0" applyNumberFormat="1" applyFont="1" applyFill="1" applyBorder="1" applyAlignment="1">
      <alignment horizontal="left" vertical="top" wrapText="1"/>
    </xf>
    <xf numFmtId="49" fontId="3" fillId="6" borderId="0" xfId="0" applyNumberFormat="1" applyFont="1" applyFill="1" applyBorder="1" applyAlignment="1">
      <alignment horizontal="left" vertical="top"/>
    </xf>
    <xf numFmtId="0" fontId="4" fillId="6" borderId="0" xfId="0" applyFont="1" applyFill="1">
      <alignment vertical="center"/>
    </xf>
    <xf numFmtId="49" fontId="4" fillId="5" borderId="17" xfId="0" applyNumberFormat="1" applyFont="1" applyFill="1" applyBorder="1" applyAlignment="1">
      <alignment horizontal="left" vertical="center" wrapText="1"/>
    </xf>
    <xf numFmtId="0" fontId="4" fillId="5" borderId="10" xfId="0" applyFont="1" applyFill="1" applyBorder="1" applyAlignment="1">
      <alignment vertical="center" wrapText="1"/>
    </xf>
    <xf numFmtId="0" fontId="0" fillId="0" borderId="0" xfId="0" applyBorder="1">
      <alignment vertical="center"/>
    </xf>
    <xf numFmtId="49" fontId="3" fillId="0" borderId="17"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6" borderId="0" xfId="0" applyFont="1" applyFill="1">
      <alignment vertical="center"/>
    </xf>
    <xf numFmtId="0" fontId="3" fillId="0" borderId="5" xfId="0" applyFont="1" applyBorder="1">
      <alignment vertical="center"/>
    </xf>
    <xf numFmtId="0" fontId="4" fillId="5" borderId="5" xfId="0" applyFont="1" applyFill="1" applyBorder="1">
      <alignment vertical="center"/>
    </xf>
    <xf numFmtId="0" fontId="3" fillId="0" borderId="0" xfId="0" applyFont="1" applyBorder="1">
      <alignment vertical="center"/>
    </xf>
    <xf numFmtId="0" fontId="3" fillId="0" borderId="5" xfId="0" applyFont="1" applyBorder="1" applyAlignment="1">
      <alignment vertical="center" wrapText="1"/>
    </xf>
    <xf numFmtId="0" fontId="20" fillId="0" borderId="5"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1" fillId="0" borderId="0" xfId="0" applyFont="1">
      <alignment vertical="center"/>
    </xf>
    <xf numFmtId="0" fontId="4" fillId="5" borderId="10" xfId="0" applyFont="1" applyFill="1" applyBorder="1" applyAlignment="1">
      <alignment horizontal="right" vertical="center" wrapText="1"/>
    </xf>
    <xf numFmtId="0" fontId="4" fillId="5" borderId="13" xfId="0" applyFont="1" applyFill="1" applyBorder="1" applyAlignment="1">
      <alignment horizontal="right" vertical="center" wrapText="1"/>
    </xf>
    <xf numFmtId="0" fontId="0" fillId="0" borderId="24"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25" xfId="0" applyFont="1" applyFill="1" applyBorder="1" applyAlignment="1">
      <alignment vertical="center"/>
    </xf>
    <xf numFmtId="49" fontId="3" fillId="0" borderId="21" xfId="0" applyNumberFormat="1" applyFont="1" applyBorder="1" applyAlignment="1">
      <alignment vertical="top" wrapText="1"/>
    </xf>
    <xf numFmtId="0" fontId="14" fillId="0" borderId="0" xfId="0" applyFont="1" applyBorder="1" applyAlignment="1">
      <alignment vertical="center" wrapText="1"/>
    </xf>
    <xf numFmtId="0" fontId="4" fillId="5" borderId="2" xfId="0" applyFont="1" applyFill="1" applyBorder="1" applyAlignment="1">
      <alignment vertical="center" wrapText="1"/>
    </xf>
    <xf numFmtId="0" fontId="3" fillId="5" borderId="6" xfId="0" applyFont="1" applyFill="1" applyBorder="1" applyAlignment="1">
      <alignment vertical="center"/>
    </xf>
    <xf numFmtId="0" fontId="3" fillId="5" borderId="19" xfId="0" applyFont="1" applyFill="1" applyBorder="1" applyAlignment="1">
      <alignment vertical="center"/>
    </xf>
    <xf numFmtId="49" fontId="10" fillId="5" borderId="21" xfId="1" applyNumberFormat="1" applyFill="1" applyBorder="1" applyAlignment="1">
      <alignment vertical="top" wrapText="1"/>
    </xf>
    <xf numFmtId="49" fontId="10" fillId="5" borderId="10" xfId="1" applyNumberFormat="1" applyFill="1" applyBorder="1" applyAlignment="1">
      <alignment vertical="top" wrapText="1"/>
    </xf>
    <xf numFmtId="0" fontId="0" fillId="5" borderId="10" xfId="1" applyFont="1" applyFill="1" applyBorder="1" applyAlignment="1">
      <alignment vertical="center" wrapText="1"/>
    </xf>
    <xf numFmtId="0" fontId="0" fillId="0" borderId="4" xfId="0" applyBorder="1">
      <alignment vertical="center"/>
    </xf>
    <xf numFmtId="0" fontId="0" fillId="5" borderId="27" xfId="1" applyFont="1" applyFill="1" applyBorder="1" applyAlignment="1">
      <alignment vertical="center" wrapText="1"/>
    </xf>
    <xf numFmtId="0" fontId="4" fillId="0" borderId="26" xfId="0" applyFont="1" applyBorder="1" applyAlignment="1">
      <alignment horizontal="right" vertical="center" wrapText="1"/>
    </xf>
    <xf numFmtId="0" fontId="0" fillId="0" borderId="27" xfId="1" applyFont="1" applyFill="1" applyBorder="1" applyAlignment="1">
      <alignment vertical="center" wrapText="1"/>
    </xf>
    <xf numFmtId="49" fontId="10" fillId="0" borderId="10" xfId="1" applyNumberFormat="1" applyFill="1" applyBorder="1" applyAlignment="1">
      <alignment vertical="top" wrapText="1"/>
    </xf>
    <xf numFmtId="0" fontId="0" fillId="0" borderId="10" xfId="1" applyFont="1" applyFill="1" applyBorder="1" applyAlignment="1">
      <alignment vertical="center" wrapText="1"/>
    </xf>
    <xf numFmtId="0" fontId="3" fillId="5" borderId="1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7" xfId="0" applyFont="1" applyFill="1" applyBorder="1">
      <alignment vertical="center"/>
    </xf>
    <xf numFmtId="0" fontId="3" fillId="0" borderId="31" xfId="0" applyFont="1" applyFill="1" applyBorder="1">
      <alignment vertical="center"/>
    </xf>
    <xf numFmtId="0" fontId="3" fillId="0" borderId="32" xfId="0" applyFont="1" applyFill="1" applyBorder="1">
      <alignment vertical="center"/>
    </xf>
    <xf numFmtId="0" fontId="22" fillId="0" borderId="19" xfId="0" applyFont="1" applyFill="1" applyBorder="1" applyAlignment="1">
      <alignment vertical="center" wrapText="1"/>
    </xf>
    <xf numFmtId="49" fontId="10" fillId="5" borderId="28" xfId="1" applyNumberFormat="1" applyFill="1" applyBorder="1" applyAlignment="1">
      <alignment vertical="top" wrapText="1"/>
    </xf>
    <xf numFmtId="49" fontId="3" fillId="5" borderId="34" xfId="0" applyNumberFormat="1" applyFont="1" applyFill="1" applyBorder="1" applyAlignment="1">
      <alignment horizontal="left" vertical="top" wrapText="1"/>
    </xf>
    <xf numFmtId="0" fontId="4" fillId="2" borderId="35" xfId="0" applyFont="1" applyFill="1" applyBorder="1" applyAlignment="1">
      <alignment horizontal="left" vertical="top"/>
    </xf>
    <xf numFmtId="14" fontId="3" fillId="5" borderId="36" xfId="0" applyNumberFormat="1" applyFont="1" applyFill="1" applyBorder="1" applyAlignment="1">
      <alignment horizontal="left" vertical="top"/>
    </xf>
    <xf numFmtId="14" fontId="3" fillId="4" borderId="36" xfId="0" applyNumberFormat="1" applyFont="1" applyFill="1" applyBorder="1" applyAlignment="1">
      <alignment horizontal="left" vertical="top"/>
    </xf>
    <xf numFmtId="0" fontId="7" fillId="5" borderId="31" xfId="0" applyFont="1" applyFill="1" applyBorder="1">
      <alignment vertical="center"/>
    </xf>
    <xf numFmtId="0" fontId="7" fillId="5" borderId="8" xfId="0" applyFont="1" applyFill="1" applyBorder="1">
      <alignment vertical="center"/>
    </xf>
    <xf numFmtId="49" fontId="3" fillId="5" borderId="31" xfId="0" applyNumberFormat="1" applyFont="1" applyFill="1" applyBorder="1" applyAlignment="1">
      <alignment horizontal="left" vertical="top" wrapText="1"/>
    </xf>
    <xf numFmtId="0" fontId="4" fillId="5" borderId="10" xfId="0" applyFont="1" applyFill="1" applyBorder="1">
      <alignment vertical="center"/>
    </xf>
    <xf numFmtId="49" fontId="3" fillId="5" borderId="31" xfId="0" applyNumberFormat="1" applyFont="1" applyFill="1" applyBorder="1" applyAlignment="1">
      <alignment horizontal="left" vertical="top"/>
    </xf>
    <xf numFmtId="0" fontId="4" fillId="5" borderId="13" xfId="0" applyFont="1" applyFill="1" applyBorder="1" applyAlignment="1">
      <alignment horizontal="right" vertical="center"/>
    </xf>
    <xf numFmtId="0" fontId="4" fillId="5" borderId="23" xfId="0" applyFont="1" applyFill="1" applyBorder="1" applyAlignment="1">
      <alignment horizontal="right" vertical="center"/>
    </xf>
    <xf numFmtId="0" fontId="4" fillId="5" borderId="16" xfId="0" applyFont="1" applyFill="1" applyBorder="1" applyAlignment="1">
      <alignment horizontal="right" vertical="center"/>
    </xf>
    <xf numFmtId="49" fontId="6" fillId="5" borderId="31" xfId="0" applyNumberFormat="1" applyFont="1" applyFill="1" applyBorder="1" applyAlignment="1">
      <alignment horizontal="left" vertical="top" wrapText="1"/>
    </xf>
    <xf numFmtId="0" fontId="4" fillId="5" borderId="10" xfId="0" applyFont="1" applyFill="1" applyBorder="1" applyAlignment="1">
      <alignment horizontal="left" vertical="center" wrapText="1"/>
    </xf>
    <xf numFmtId="0" fontId="23" fillId="0" borderId="0" xfId="0" applyFont="1" applyFill="1" applyBorder="1" applyAlignment="1">
      <alignment vertical="center" wrapText="1"/>
    </xf>
    <xf numFmtId="0" fontId="0" fillId="5" borderId="16" xfId="1" applyFont="1" applyFill="1" applyBorder="1" applyAlignment="1">
      <alignment vertical="center" wrapText="1"/>
    </xf>
    <xf numFmtId="0" fontId="24" fillId="0" borderId="0" xfId="0" applyFont="1" applyFill="1" applyBorder="1" applyAlignment="1">
      <alignment vertical="center" wrapText="1"/>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49" fontId="25" fillId="0"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5" fillId="0" borderId="0" xfId="0" applyFont="1" applyBorder="1" applyAlignment="1">
      <alignment vertical="center" wrapText="1"/>
    </xf>
    <xf numFmtId="49" fontId="28" fillId="0" borderId="0" xfId="0" applyNumberFormat="1" applyFont="1" applyFill="1" applyBorder="1" applyAlignment="1">
      <alignment horizontal="left" vertical="center"/>
    </xf>
    <xf numFmtId="0" fontId="29" fillId="0" borderId="0" xfId="0" applyFont="1" applyFill="1" applyBorder="1">
      <alignment vertical="center"/>
    </xf>
    <xf numFmtId="0" fontId="29" fillId="0" borderId="0" xfId="0" applyFont="1" applyFill="1" applyBorder="1" applyAlignment="1">
      <alignment vertical="center" wrapText="1"/>
    </xf>
    <xf numFmtId="0" fontId="0" fillId="0" borderId="16" xfId="1" applyFont="1" applyFill="1" applyBorder="1" applyAlignment="1">
      <alignment vertical="center" wrapText="1"/>
    </xf>
    <xf numFmtId="0" fontId="10" fillId="3" borderId="41"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7" borderId="1" xfId="0" applyFont="1" applyFill="1" applyBorder="1">
      <alignment vertical="center"/>
    </xf>
    <xf numFmtId="0" fontId="4" fillId="7" borderId="10" xfId="0" applyFont="1" applyFill="1" applyBorder="1" applyAlignment="1">
      <alignment vertical="center" wrapText="1"/>
    </xf>
    <xf numFmtId="0" fontId="4" fillId="7" borderId="2" xfId="0" applyFont="1" applyFill="1" applyBorder="1" applyAlignment="1">
      <alignment horizontal="right" vertical="center"/>
    </xf>
    <xf numFmtId="0" fontId="4" fillId="7" borderId="4" xfId="0" applyFont="1" applyFill="1" applyBorder="1" applyAlignment="1">
      <alignment horizontal="right" vertical="center"/>
    </xf>
    <xf numFmtId="0" fontId="4" fillId="7" borderId="3" xfId="0" applyFont="1" applyFill="1" applyBorder="1" applyAlignment="1">
      <alignment horizontal="right" vertical="center"/>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4" fillId="7" borderId="13" xfId="0" applyFont="1" applyFill="1" applyBorder="1" applyAlignment="1">
      <alignment horizontal="right" vertical="center" wrapText="1"/>
    </xf>
    <xf numFmtId="0" fontId="4" fillId="7" borderId="10" xfId="0" applyFont="1" applyFill="1" applyBorder="1" applyAlignment="1">
      <alignment horizontal="right" vertical="center" wrapText="1"/>
    </xf>
    <xf numFmtId="0" fontId="4" fillId="7" borderId="10" xfId="0" applyFont="1" applyFill="1" applyBorder="1">
      <alignment vertical="center"/>
    </xf>
    <xf numFmtId="49" fontId="4" fillId="2" borderId="5" xfId="0" applyNumberFormat="1" applyFont="1" applyFill="1" applyBorder="1" applyAlignment="1">
      <alignment vertical="center" wrapText="1"/>
    </xf>
    <xf numFmtId="0" fontId="4" fillId="2" borderId="29" xfId="0" applyFont="1" applyFill="1" applyBorder="1" applyAlignment="1">
      <alignment vertical="center" wrapText="1"/>
    </xf>
    <xf numFmtId="0" fontId="30" fillId="0" borderId="0" xfId="0" applyFont="1">
      <alignment vertical="center"/>
    </xf>
    <xf numFmtId="0" fontId="31" fillId="0" borderId="0" xfId="0" applyFont="1" applyFill="1" applyBorder="1" applyAlignment="1">
      <alignment horizontal="left" vertical="center"/>
    </xf>
    <xf numFmtId="0" fontId="32" fillId="0" borderId="0" xfId="0" applyFont="1" applyBorder="1" applyAlignment="1">
      <alignment horizontal="left" vertical="center" wrapText="1"/>
    </xf>
    <xf numFmtId="49" fontId="33" fillId="0" borderId="0" xfId="0" applyNumberFormat="1" applyFont="1" applyFill="1" applyBorder="1" applyAlignment="1">
      <alignment horizontal="left" vertical="center"/>
    </xf>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49" fontId="34" fillId="0" borderId="0" xfId="0" applyNumberFormat="1"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0" fontId="17" fillId="3" borderId="0" xfId="0" applyFont="1" applyFill="1" applyAlignment="1">
      <alignment vertical="center"/>
    </xf>
    <xf numFmtId="0" fontId="37" fillId="5" borderId="24" xfId="0" applyFont="1" applyFill="1" applyBorder="1" applyAlignment="1">
      <alignment vertical="center" wrapText="1"/>
    </xf>
    <xf numFmtId="49" fontId="25" fillId="5" borderId="9" xfId="1" applyNumberFormat="1" applyFont="1" applyFill="1" applyBorder="1" applyAlignment="1">
      <alignment horizontal="left" vertical="center" wrapText="1"/>
    </xf>
    <xf numFmtId="0" fontId="0" fillId="0" borderId="24" xfId="0" applyBorder="1" applyAlignment="1">
      <alignment horizontal="right" vertical="center"/>
    </xf>
    <xf numFmtId="0" fontId="4" fillId="7" borderId="2" xfId="0" applyFont="1" applyFill="1" applyBorder="1" applyAlignment="1">
      <alignment vertical="center" wrapText="1"/>
    </xf>
    <xf numFmtId="49" fontId="3" fillId="0" borderId="42" xfId="0" applyNumberFormat="1" applyFont="1" applyBorder="1" applyAlignment="1">
      <alignment horizontal="left" vertical="top" wrapText="1"/>
    </xf>
    <xf numFmtId="0" fontId="4" fillId="0" borderId="26" xfId="0" applyFont="1" applyBorder="1">
      <alignment vertical="center"/>
    </xf>
    <xf numFmtId="0" fontId="4" fillId="7" borderId="6" xfId="0" applyFont="1" applyFill="1" applyBorder="1" applyAlignment="1">
      <alignment vertical="center" wrapText="1"/>
    </xf>
    <xf numFmtId="49" fontId="3" fillId="0" borderId="44" xfId="0" applyNumberFormat="1" applyFont="1" applyBorder="1" applyAlignment="1">
      <alignment horizontal="left" vertical="top" wrapText="1"/>
    </xf>
    <xf numFmtId="0" fontId="3" fillId="0" borderId="43" xfId="0" applyFont="1" applyBorder="1">
      <alignment vertical="center"/>
    </xf>
    <xf numFmtId="0" fontId="4" fillId="5" borderId="13" xfId="0" applyFont="1" applyFill="1" applyBorder="1" applyAlignment="1">
      <alignment vertical="center" wrapText="1"/>
    </xf>
    <xf numFmtId="0" fontId="5" fillId="0" borderId="26" xfId="0" applyFont="1" applyFill="1" applyBorder="1">
      <alignment vertical="center"/>
    </xf>
    <xf numFmtId="49" fontId="3" fillId="5" borderId="17" xfId="0" applyNumberFormat="1" applyFont="1" applyFill="1" applyBorder="1" applyAlignment="1">
      <alignment horizontal="left" vertical="top" wrapText="1"/>
    </xf>
    <xf numFmtId="49" fontId="3" fillId="5" borderId="46" xfId="0" applyNumberFormat="1" applyFont="1" applyFill="1" applyBorder="1" applyAlignment="1">
      <alignment horizontal="left" vertical="top" wrapText="1"/>
    </xf>
    <xf numFmtId="0" fontId="4" fillId="5" borderId="45" xfId="0" applyFont="1" applyFill="1" applyBorder="1" applyAlignment="1">
      <alignment vertical="center" wrapText="1"/>
    </xf>
    <xf numFmtId="0" fontId="0" fillId="0" borderId="19"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39" fillId="7" borderId="1" xfId="0" applyFont="1" applyFill="1" applyBorder="1">
      <alignment vertical="center"/>
    </xf>
    <xf numFmtId="14" fontId="3" fillId="0" borderId="20" xfId="0" applyNumberFormat="1" applyFont="1" applyFill="1" applyBorder="1" applyAlignment="1">
      <alignment horizontal="left" vertical="top"/>
    </xf>
    <xf numFmtId="0" fontId="7" fillId="0" borderId="17" xfId="0" applyFont="1" applyBorder="1" applyAlignment="1">
      <alignment horizontal="left" vertical="center"/>
    </xf>
    <xf numFmtId="0" fontId="7" fillId="0" borderId="18" xfId="0" applyFont="1" applyBorder="1" applyAlignment="1">
      <alignment horizontal="left" vertical="center"/>
    </xf>
    <xf numFmtId="49" fontId="41" fillId="0" borderId="28" xfId="1" applyNumberFormat="1" applyFont="1" applyFill="1" applyBorder="1" applyAlignment="1">
      <alignment vertical="center" wrapText="1"/>
    </xf>
    <xf numFmtId="0" fontId="4" fillId="7" borderId="1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0" fillId="0" borderId="24" xfId="0" applyBorder="1" applyAlignment="1">
      <alignment horizontal="right" vertical="center"/>
    </xf>
    <xf numFmtId="0" fontId="0" fillId="0" borderId="8" xfId="0" applyBorder="1" applyAlignment="1">
      <alignment horizontal="right" vertical="center"/>
    </xf>
    <xf numFmtId="0" fontId="3" fillId="0" borderId="0" xfId="0" applyFont="1" applyFill="1" applyAlignment="1">
      <alignment horizontal="center" vertical="top"/>
    </xf>
    <xf numFmtId="0" fontId="3" fillId="8" borderId="0" xfId="0" applyFont="1" applyFill="1" applyAlignment="1">
      <alignment horizontal="left" vertical="center" wrapText="1"/>
    </xf>
    <xf numFmtId="0" fontId="5" fillId="7" borderId="23"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17" fillId="5" borderId="0" xfId="0" applyFont="1" applyFill="1" applyAlignment="1">
      <alignment horizontal="left"/>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5" borderId="40"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18" fillId="7" borderId="5" xfId="0" applyFont="1" applyFill="1" applyBorder="1" applyAlignment="1">
      <alignment horizontal="left" vertical="center" wrapText="1"/>
    </xf>
    <xf numFmtId="0" fontId="4" fillId="5" borderId="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5" xfId="0" applyFont="1" applyFill="1" applyBorder="1" applyAlignment="1">
      <alignment horizontal="center" vertical="center"/>
    </xf>
    <xf numFmtId="0" fontId="19" fillId="7" borderId="5" xfId="0" applyFont="1" applyFill="1" applyBorder="1" applyAlignment="1">
      <alignment horizontal="left" vertical="center"/>
    </xf>
  </cellXfs>
  <cellStyles count="2">
    <cellStyle name="ハイパーリンク" xfId="1" builtinId="8"/>
    <cellStyle name="標準" xfId="0" builtinId="0"/>
  </cellStyles>
  <dxfs count="4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61</xdr:row>
          <xdr:rowOff>561975</xdr:rowOff>
        </xdr:from>
        <xdr:to>
          <xdr:col>2</xdr:col>
          <xdr:colOff>247650</xdr:colOff>
          <xdr:row>63</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62</xdr:row>
          <xdr:rowOff>190500</xdr:rowOff>
        </xdr:from>
        <xdr:to>
          <xdr:col>2</xdr:col>
          <xdr:colOff>247650</xdr:colOff>
          <xdr:row>64</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63</xdr:row>
          <xdr:rowOff>190500</xdr:rowOff>
        </xdr:from>
        <xdr:to>
          <xdr:col>2</xdr:col>
          <xdr:colOff>247650</xdr:colOff>
          <xdr:row>65</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64</xdr:row>
          <xdr:rowOff>200025</xdr:rowOff>
        </xdr:from>
        <xdr:to>
          <xdr:col>2</xdr:col>
          <xdr:colOff>247650</xdr:colOff>
          <xdr:row>66</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65</xdr:row>
          <xdr:rowOff>190500</xdr:rowOff>
        </xdr:from>
        <xdr:to>
          <xdr:col>2</xdr:col>
          <xdr:colOff>247650</xdr:colOff>
          <xdr:row>67</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66</xdr:row>
          <xdr:rowOff>190500</xdr:rowOff>
        </xdr:from>
        <xdr:to>
          <xdr:col>2</xdr:col>
          <xdr:colOff>247650</xdr:colOff>
          <xdr:row>68</xdr:row>
          <xdr:rowOff>28575</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190500</xdr:rowOff>
        </xdr:from>
        <xdr:to>
          <xdr:col>2</xdr:col>
          <xdr:colOff>247650</xdr:colOff>
          <xdr:row>69</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16" Type="http://schemas.openxmlformats.org/officeDocument/2006/relationships/ctrlProp" Target="../ctrlProps/ctrlProp7.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4"/>
  <sheetViews>
    <sheetView tabSelected="1" view="pageBreakPreview" zoomScale="85" zoomScaleNormal="70" zoomScaleSheetLayoutView="85" workbookViewId="0">
      <selection activeCell="D9" sqref="D9"/>
    </sheetView>
  </sheetViews>
  <sheetFormatPr defaultRowHeight="18.75"/>
  <cols>
    <col min="1" max="1" width="4.125" style="109" customWidth="1"/>
    <col min="2" max="2" width="26.625" customWidth="1"/>
    <col min="3" max="3" width="64.125" style="6" customWidth="1"/>
    <col min="4" max="4" width="5.375" customWidth="1"/>
    <col min="5" max="5" width="3.875" customWidth="1"/>
    <col min="6" max="6" width="26.75" style="3" customWidth="1"/>
    <col min="7" max="7" width="67.5" style="6" customWidth="1"/>
    <col min="8" max="8" width="6.375" customWidth="1"/>
    <col min="15" max="16" width="14.5" style="124" customWidth="1"/>
    <col min="17" max="19" width="9" style="4"/>
  </cols>
  <sheetData>
    <row r="1" spans="1:17" ht="21" customHeight="1">
      <c r="B1" s="21" t="s">
        <v>59</v>
      </c>
      <c r="C1" s="163"/>
      <c r="D1" s="163"/>
    </row>
    <row r="2" spans="1:17" ht="142.5" customHeight="1">
      <c r="B2" s="164" t="s">
        <v>144</v>
      </c>
      <c r="C2" s="164"/>
      <c r="D2" s="22"/>
      <c r="F2" s="169" t="s">
        <v>7</v>
      </c>
      <c r="G2" s="169"/>
    </row>
    <row r="3" spans="1:17" ht="18.75" customHeight="1">
      <c r="B3" s="8" t="s">
        <v>13</v>
      </c>
      <c r="C3" s="9"/>
      <c r="D3" s="1"/>
      <c r="F3" s="132"/>
      <c r="G3" s="132"/>
    </row>
    <row r="4" spans="1:17" ht="19.5" thickBot="1">
      <c r="B4" s="2" t="s">
        <v>41</v>
      </c>
      <c r="C4" s="19" t="s">
        <v>36</v>
      </c>
      <c r="D4" s="1"/>
      <c r="F4" s="2" t="s">
        <v>37</v>
      </c>
      <c r="G4" s="79"/>
    </row>
    <row r="5" spans="1:17" ht="19.5" thickTop="1">
      <c r="B5" s="111" t="s">
        <v>0</v>
      </c>
      <c r="C5" s="29"/>
      <c r="D5" s="1"/>
      <c r="F5" s="85" t="s">
        <v>0</v>
      </c>
      <c r="G5" s="80">
        <v>44106</v>
      </c>
    </row>
    <row r="6" spans="1:17">
      <c r="B6" s="111" t="s">
        <v>167</v>
      </c>
      <c r="C6" s="152"/>
      <c r="D6" s="1"/>
      <c r="F6" s="85" t="s">
        <v>168</v>
      </c>
      <c r="G6" s="81">
        <v>44166</v>
      </c>
    </row>
    <row r="7" spans="1:17">
      <c r="A7" s="109">
        <v>1</v>
      </c>
      <c r="B7" s="111" t="s">
        <v>1</v>
      </c>
      <c r="C7" s="153"/>
      <c r="D7" s="1"/>
      <c r="F7" s="85" t="s">
        <v>1</v>
      </c>
      <c r="G7" s="82" t="s">
        <v>31</v>
      </c>
    </row>
    <row r="8" spans="1:17">
      <c r="A8" s="109">
        <v>2</v>
      </c>
      <c r="B8" s="111" t="s">
        <v>2</v>
      </c>
      <c r="C8" s="154"/>
      <c r="D8" s="1"/>
      <c r="F8" s="85" t="s">
        <v>2</v>
      </c>
      <c r="G8" s="83" t="s">
        <v>32</v>
      </c>
    </row>
    <row r="9" spans="1:17" ht="78" customHeight="1">
      <c r="A9" s="109">
        <v>3</v>
      </c>
      <c r="B9" s="112" t="s">
        <v>57</v>
      </c>
      <c r="C9" s="30" t="s">
        <v>52</v>
      </c>
      <c r="D9" s="1"/>
      <c r="F9" s="36" t="s">
        <v>57</v>
      </c>
      <c r="G9" s="84" t="s">
        <v>54</v>
      </c>
      <c r="O9" s="125" t="s">
        <v>61</v>
      </c>
      <c r="P9" s="126" t="s">
        <v>68</v>
      </c>
      <c r="Q9" s="105"/>
    </row>
    <row r="10" spans="1:17" ht="21.75" customHeight="1">
      <c r="A10" s="109">
        <v>4</v>
      </c>
      <c r="B10" s="165" t="s">
        <v>111</v>
      </c>
      <c r="C10" s="38"/>
      <c r="D10" s="1"/>
      <c r="F10" s="167" t="s">
        <v>56</v>
      </c>
      <c r="G10" s="35" t="s">
        <v>138</v>
      </c>
      <c r="O10" s="125" t="s">
        <v>62</v>
      </c>
      <c r="P10" s="126" t="s">
        <v>69</v>
      </c>
      <c r="Q10" s="105"/>
    </row>
    <row r="11" spans="1:17" ht="21.75" customHeight="1">
      <c r="A11" s="109">
        <v>5</v>
      </c>
      <c r="B11" s="166"/>
      <c r="C11" s="38"/>
      <c r="D11" s="1"/>
      <c r="F11" s="168"/>
      <c r="G11" s="35" t="s">
        <v>139</v>
      </c>
      <c r="H11" s="37"/>
      <c r="O11" s="127" t="s">
        <v>63</v>
      </c>
      <c r="P11" s="126" t="s">
        <v>77</v>
      </c>
      <c r="Q11" s="105"/>
    </row>
    <row r="12" spans="1:17" ht="102.75" customHeight="1">
      <c r="A12" s="109">
        <v>6</v>
      </c>
      <c r="B12" s="112" t="s">
        <v>58</v>
      </c>
      <c r="C12" s="30" t="s">
        <v>55</v>
      </c>
      <c r="D12" s="1"/>
      <c r="F12" s="36" t="s">
        <v>58</v>
      </c>
      <c r="G12" s="78" t="s">
        <v>53</v>
      </c>
      <c r="O12" s="127" t="s">
        <v>64</v>
      </c>
      <c r="P12" s="126" t="s">
        <v>70</v>
      </c>
      <c r="Q12" s="105"/>
    </row>
    <row r="13" spans="1:17" ht="22.5" customHeight="1">
      <c r="A13" s="109">
        <v>7</v>
      </c>
      <c r="B13" s="165" t="s">
        <v>110</v>
      </c>
      <c r="C13" s="38"/>
      <c r="D13" s="1"/>
      <c r="F13" s="167" t="s">
        <v>110</v>
      </c>
      <c r="G13" s="35" t="s">
        <v>136</v>
      </c>
      <c r="O13" s="127" t="s">
        <v>65</v>
      </c>
      <c r="P13" s="126" t="s">
        <v>71</v>
      </c>
      <c r="Q13" s="105"/>
    </row>
    <row r="14" spans="1:17" ht="22.5" customHeight="1">
      <c r="A14" s="109">
        <v>8</v>
      </c>
      <c r="B14" s="166"/>
      <c r="C14" s="38"/>
      <c r="D14" s="1"/>
      <c r="F14" s="168"/>
      <c r="G14" s="35" t="s">
        <v>137</v>
      </c>
      <c r="H14" s="37"/>
      <c r="O14" s="127" t="s">
        <v>66</v>
      </c>
      <c r="P14" s="126" t="s">
        <v>60</v>
      </c>
      <c r="Q14" s="105"/>
    </row>
    <row r="15" spans="1:17">
      <c r="A15" s="109">
        <v>9</v>
      </c>
      <c r="B15" s="113" t="s">
        <v>3</v>
      </c>
      <c r="C15" s="31"/>
      <c r="D15" s="1"/>
      <c r="F15" s="87" t="s">
        <v>3</v>
      </c>
      <c r="G15" s="86" t="s">
        <v>28</v>
      </c>
      <c r="O15" s="127" t="s">
        <v>67</v>
      </c>
      <c r="P15" s="126" t="s">
        <v>72</v>
      </c>
      <c r="Q15" s="105"/>
    </row>
    <row r="16" spans="1:17">
      <c r="A16" s="109">
        <v>10</v>
      </c>
      <c r="B16" s="114" t="s">
        <v>29</v>
      </c>
      <c r="C16" s="31"/>
      <c r="D16" s="1"/>
      <c r="F16" s="88" t="s">
        <v>29</v>
      </c>
      <c r="G16" s="86" t="s">
        <v>30</v>
      </c>
      <c r="O16" s="127" t="s">
        <v>132</v>
      </c>
      <c r="P16" s="126" t="s">
        <v>73</v>
      </c>
      <c r="Q16" s="105"/>
    </row>
    <row r="17" spans="1:19">
      <c r="A17" s="109">
        <v>11</v>
      </c>
      <c r="B17" s="114" t="s">
        <v>151</v>
      </c>
      <c r="C17" s="31"/>
      <c r="D17" s="1"/>
      <c r="F17" s="88" t="s">
        <v>151</v>
      </c>
      <c r="G17" s="86" t="s">
        <v>147</v>
      </c>
      <c r="O17" s="128" t="s">
        <v>133</v>
      </c>
      <c r="P17" s="126" t="s">
        <v>74</v>
      </c>
      <c r="Q17" s="105"/>
    </row>
    <row r="18" spans="1:19">
      <c r="A18" s="109">
        <v>12</v>
      </c>
      <c r="B18" s="115" t="s">
        <v>145</v>
      </c>
      <c r="C18" s="31"/>
      <c r="D18" s="1"/>
      <c r="F18" s="89" t="s">
        <v>146</v>
      </c>
      <c r="G18" s="86" t="s">
        <v>148</v>
      </c>
      <c r="O18" s="128" t="s">
        <v>134</v>
      </c>
      <c r="P18" s="126" t="s">
        <v>75</v>
      </c>
      <c r="Q18" s="105"/>
    </row>
    <row r="19" spans="1:19">
      <c r="A19" s="109">
        <v>13</v>
      </c>
      <c r="B19" s="111" t="s">
        <v>4</v>
      </c>
      <c r="C19" s="31"/>
      <c r="D19" s="1"/>
      <c r="F19" s="85" t="s">
        <v>4</v>
      </c>
      <c r="G19" s="86" t="s">
        <v>18</v>
      </c>
      <c r="O19" s="128"/>
      <c r="P19" s="129" t="s">
        <v>76</v>
      </c>
      <c r="Q19" s="105"/>
    </row>
    <row r="20" spans="1:19">
      <c r="A20" s="109">
        <v>14</v>
      </c>
      <c r="B20" s="111" t="s">
        <v>5</v>
      </c>
      <c r="C20" s="31"/>
      <c r="D20" s="1"/>
      <c r="F20" s="85" t="s">
        <v>5</v>
      </c>
      <c r="G20" s="86" t="s">
        <v>19</v>
      </c>
      <c r="O20" s="128"/>
      <c r="P20" s="126" t="s">
        <v>78</v>
      </c>
      <c r="Q20" s="105"/>
    </row>
    <row r="21" spans="1:19">
      <c r="A21" s="109">
        <v>15</v>
      </c>
      <c r="B21" s="111" t="s">
        <v>6</v>
      </c>
      <c r="C21" s="31"/>
      <c r="D21" s="1"/>
      <c r="F21" s="85" t="s">
        <v>6</v>
      </c>
      <c r="G21" s="86" t="s">
        <v>20</v>
      </c>
      <c r="O21" s="128"/>
      <c r="P21" s="126" t="s">
        <v>79</v>
      </c>
      <c r="Q21" s="105"/>
    </row>
    <row r="22" spans="1:19">
      <c r="A22" s="109">
        <v>16</v>
      </c>
      <c r="B22" s="116" t="s">
        <v>9</v>
      </c>
      <c r="C22" s="32"/>
      <c r="D22" s="1"/>
      <c r="F22" s="91" t="s">
        <v>9</v>
      </c>
      <c r="G22" s="90" t="s">
        <v>21</v>
      </c>
      <c r="O22" s="128"/>
      <c r="P22" s="128"/>
      <c r="Q22" s="105"/>
    </row>
    <row r="23" spans="1:19" ht="18.75" customHeight="1">
      <c r="A23" s="109">
        <v>17</v>
      </c>
      <c r="B23" s="111" t="s">
        <v>8</v>
      </c>
      <c r="C23" s="31"/>
      <c r="D23" s="1"/>
      <c r="F23" s="85" t="s">
        <v>8</v>
      </c>
      <c r="G23" s="86" t="s">
        <v>22</v>
      </c>
      <c r="O23" s="130"/>
      <c r="P23" s="130"/>
      <c r="Q23" s="106"/>
      <c r="R23" s="5"/>
      <c r="S23" s="5"/>
    </row>
    <row r="24" spans="1:19">
      <c r="A24" s="109">
        <v>18</v>
      </c>
      <c r="B24" s="111" t="s">
        <v>10</v>
      </c>
      <c r="C24" s="31"/>
      <c r="D24" s="1"/>
      <c r="F24" s="85" t="s">
        <v>10</v>
      </c>
      <c r="G24" s="86" t="s">
        <v>23</v>
      </c>
      <c r="O24" s="131"/>
      <c r="P24" s="131"/>
      <c r="Q24" s="105"/>
    </row>
    <row r="25" spans="1:19" ht="75" customHeight="1">
      <c r="A25" s="109">
        <v>19</v>
      </c>
      <c r="B25" s="117" t="s">
        <v>12</v>
      </c>
      <c r="C25" s="30"/>
      <c r="D25" s="1"/>
      <c r="F25" s="36" t="s">
        <v>12</v>
      </c>
      <c r="G25" s="84" t="s">
        <v>33</v>
      </c>
      <c r="O25" s="131"/>
      <c r="P25" s="131"/>
      <c r="Q25" s="105"/>
    </row>
    <row r="26" spans="1:19" ht="75" customHeight="1">
      <c r="A26" s="109">
        <v>20</v>
      </c>
      <c r="B26" s="117" t="s">
        <v>80</v>
      </c>
      <c r="C26" s="30"/>
      <c r="D26" s="123">
        <f>LEN(C26)</f>
        <v>0</v>
      </c>
      <c r="F26" s="36" t="s">
        <v>81</v>
      </c>
      <c r="G26" s="84" t="s">
        <v>26</v>
      </c>
    </row>
    <row r="27" spans="1:19" ht="81.75" customHeight="1">
      <c r="A27" s="109">
        <v>21</v>
      </c>
      <c r="B27" s="117" t="s">
        <v>11</v>
      </c>
      <c r="C27" s="30"/>
      <c r="D27" s="123">
        <f>LEN(C27)</f>
        <v>0</v>
      </c>
      <c r="F27" s="36" t="s">
        <v>11</v>
      </c>
      <c r="G27" s="84" t="s">
        <v>27</v>
      </c>
      <c r="H27">
        <f>LEN(G26)</f>
        <v>83</v>
      </c>
    </row>
    <row r="28" spans="1:19" ht="105" customHeight="1">
      <c r="A28" s="109">
        <v>22</v>
      </c>
      <c r="B28" s="117" t="s">
        <v>14</v>
      </c>
      <c r="C28" s="31"/>
      <c r="D28" s="1"/>
      <c r="F28" s="36" t="s">
        <v>14</v>
      </c>
      <c r="G28" s="86" t="s">
        <v>25</v>
      </c>
      <c r="H28">
        <f>LEN(G27)</f>
        <v>170</v>
      </c>
    </row>
    <row r="29" spans="1:19" ht="73.5" customHeight="1">
      <c r="A29" s="109">
        <v>23</v>
      </c>
      <c r="B29" s="136" t="s">
        <v>15</v>
      </c>
      <c r="C29" s="137" t="s">
        <v>180</v>
      </c>
      <c r="D29" s="1"/>
      <c r="F29" s="142" t="s">
        <v>15</v>
      </c>
      <c r="G29" s="144" t="s">
        <v>24</v>
      </c>
    </row>
    <row r="30" spans="1:19" ht="48" customHeight="1" thickBot="1">
      <c r="A30" s="135">
        <v>24</v>
      </c>
      <c r="B30" s="139" t="s">
        <v>169</v>
      </c>
      <c r="C30" s="140"/>
      <c r="D30" s="141"/>
      <c r="E30" s="53"/>
      <c r="F30" s="146" t="s">
        <v>169</v>
      </c>
      <c r="G30" s="145" t="s">
        <v>170</v>
      </c>
    </row>
    <row r="31" spans="1:19" ht="27.75" customHeight="1" thickTop="1">
      <c r="B31" s="138"/>
      <c r="C31" s="7"/>
      <c r="D31" s="1"/>
      <c r="F31" s="143"/>
      <c r="G31" s="10"/>
    </row>
    <row r="32" spans="1:19" ht="24" customHeight="1" thickBot="1">
      <c r="B32" s="170" t="s">
        <v>115</v>
      </c>
      <c r="C32" s="171"/>
      <c r="D32" s="54"/>
      <c r="F32" s="59" t="s">
        <v>44</v>
      </c>
      <c r="G32" s="60"/>
    </row>
    <row r="33" spans="1:8" ht="22.5" customHeight="1" thickTop="1">
      <c r="A33" s="109">
        <v>25</v>
      </c>
      <c r="B33" s="118" t="s">
        <v>112</v>
      </c>
      <c r="C33" s="56"/>
      <c r="D33" s="54"/>
      <c r="F33" s="52" t="s">
        <v>109</v>
      </c>
      <c r="G33" s="61" t="s">
        <v>118</v>
      </c>
      <c r="H33" s="65"/>
    </row>
    <row r="34" spans="1:8" ht="38.25" customHeight="1">
      <c r="A34" s="109">
        <v>26</v>
      </c>
      <c r="B34" s="118" t="s">
        <v>113</v>
      </c>
      <c r="C34" s="72"/>
      <c r="D34" s="44">
        <f>LEN(C34)</f>
        <v>0</v>
      </c>
      <c r="E34" s="53"/>
      <c r="F34" s="52" t="s">
        <v>116</v>
      </c>
      <c r="G34" s="71" t="s">
        <v>117</v>
      </c>
    </row>
    <row r="35" spans="1:8" ht="54" customHeight="1" thickBot="1">
      <c r="A35" s="109">
        <v>27</v>
      </c>
      <c r="B35" s="119" t="s">
        <v>45</v>
      </c>
      <c r="C35" s="57"/>
      <c r="D35" s="55"/>
      <c r="F35" s="51" t="s">
        <v>45</v>
      </c>
      <c r="G35" s="62" t="s">
        <v>46</v>
      </c>
    </row>
    <row r="36" spans="1:8" ht="15" customHeight="1" thickTop="1">
      <c r="A36" s="110"/>
      <c r="B36" s="67"/>
      <c r="C36" s="55"/>
      <c r="D36" s="55"/>
      <c r="F36"/>
      <c r="G36"/>
    </row>
    <row r="37" spans="1:8" ht="28.5" customHeight="1">
      <c r="B37" s="157" t="s">
        <v>176</v>
      </c>
      <c r="C37" s="121" t="s">
        <v>114</v>
      </c>
      <c r="D37" s="55"/>
      <c r="F37" s="159" t="s">
        <v>177</v>
      </c>
      <c r="G37" s="134" t="s">
        <v>143</v>
      </c>
    </row>
    <row r="38" spans="1:8" ht="28.5" customHeight="1" thickBot="1">
      <c r="B38" s="158"/>
      <c r="C38" s="122" t="s">
        <v>185</v>
      </c>
      <c r="D38" s="58"/>
      <c r="F38" s="160"/>
      <c r="G38" s="133" t="s">
        <v>186</v>
      </c>
    </row>
    <row r="39" spans="1:8" ht="27.75" customHeight="1" thickTop="1">
      <c r="A39" s="162">
        <v>28</v>
      </c>
      <c r="B39" s="180" t="s">
        <v>152</v>
      </c>
      <c r="C39" s="68"/>
      <c r="D39" s="14"/>
      <c r="E39" s="23"/>
      <c r="F39" s="177" t="s">
        <v>152</v>
      </c>
      <c r="G39" s="66" t="s">
        <v>153</v>
      </c>
    </row>
    <row r="40" spans="1:8" ht="22.5" customHeight="1">
      <c r="A40" s="162"/>
      <c r="B40" s="176"/>
      <c r="C40" s="69"/>
      <c r="D40" s="55"/>
      <c r="E40" s="23"/>
      <c r="F40" s="178"/>
      <c r="G40" s="63" t="s">
        <v>159</v>
      </c>
    </row>
    <row r="41" spans="1:8" ht="22.5" customHeight="1">
      <c r="A41" s="162">
        <v>29</v>
      </c>
      <c r="B41" s="176" t="s">
        <v>160</v>
      </c>
      <c r="C41" s="70"/>
      <c r="D41" s="14"/>
      <c r="E41" s="23"/>
      <c r="F41" s="179" t="s">
        <v>47</v>
      </c>
      <c r="G41" s="64" t="s">
        <v>156</v>
      </c>
    </row>
    <row r="42" spans="1:8" ht="22.5" customHeight="1">
      <c r="A42" s="162"/>
      <c r="B42" s="176"/>
      <c r="C42" s="69"/>
      <c r="D42" s="55"/>
      <c r="E42" s="23"/>
      <c r="F42" s="178"/>
      <c r="G42" s="63" t="s">
        <v>128</v>
      </c>
    </row>
    <row r="43" spans="1:8" ht="22.5" customHeight="1">
      <c r="A43" s="162">
        <v>30</v>
      </c>
      <c r="B43" s="176" t="s">
        <v>161</v>
      </c>
      <c r="C43" s="70"/>
      <c r="D43" s="14"/>
      <c r="E43" s="23"/>
      <c r="F43" s="179" t="s">
        <v>48</v>
      </c>
      <c r="G43" s="64" t="s">
        <v>157</v>
      </c>
    </row>
    <row r="44" spans="1:8" ht="22.5" customHeight="1">
      <c r="A44" s="162"/>
      <c r="B44" s="176"/>
      <c r="C44" s="69"/>
      <c r="D44" s="55"/>
      <c r="E44" s="23"/>
      <c r="F44" s="178"/>
      <c r="G44" s="63" t="s">
        <v>49</v>
      </c>
    </row>
    <row r="45" spans="1:8" ht="22.5" customHeight="1">
      <c r="A45" s="162">
        <v>31</v>
      </c>
      <c r="B45" s="174" t="s">
        <v>162</v>
      </c>
      <c r="C45" s="70"/>
      <c r="D45" s="55"/>
      <c r="E45" s="23"/>
      <c r="F45" s="182" t="s">
        <v>158</v>
      </c>
      <c r="G45" s="64" t="s">
        <v>154</v>
      </c>
    </row>
    <row r="46" spans="1:8" ht="22.5" customHeight="1">
      <c r="A46" s="162"/>
      <c r="B46" s="181"/>
      <c r="C46" s="69"/>
      <c r="D46" s="55"/>
      <c r="E46" s="23"/>
      <c r="F46" s="183"/>
      <c r="G46" s="63" t="s">
        <v>50</v>
      </c>
    </row>
    <row r="47" spans="1:8" ht="22.5" customHeight="1">
      <c r="A47" s="162">
        <v>32</v>
      </c>
      <c r="B47" s="174" t="s">
        <v>181</v>
      </c>
      <c r="C47" s="107"/>
      <c r="D47" s="14"/>
      <c r="E47" s="23"/>
      <c r="F47" s="172" t="s">
        <v>183</v>
      </c>
      <c r="G47" s="93" t="s">
        <v>155</v>
      </c>
    </row>
    <row r="48" spans="1:8" ht="22.5" customHeight="1" thickBot="1">
      <c r="A48" s="162"/>
      <c r="B48" s="175"/>
      <c r="C48" s="155"/>
      <c r="D48" s="55"/>
      <c r="E48" s="23"/>
      <c r="F48" s="173"/>
      <c r="G48" s="77" t="s">
        <v>182</v>
      </c>
    </row>
    <row r="49" spans="1:8" ht="22.5" customHeight="1" thickTop="1">
      <c r="B49" s="25"/>
      <c r="C49" s="24"/>
      <c r="D49" s="37"/>
    </row>
    <row r="50" spans="1:8" ht="19.5" customHeight="1" thickBot="1">
      <c r="B50" s="2" t="s">
        <v>40</v>
      </c>
      <c r="C50" s="19" t="s">
        <v>36</v>
      </c>
      <c r="D50" s="37"/>
    </row>
    <row r="51" spans="1:8" ht="18.75" customHeight="1" thickTop="1">
      <c r="A51" s="109">
        <v>33</v>
      </c>
      <c r="B51" s="120" t="s">
        <v>38</v>
      </c>
      <c r="C51" s="29"/>
      <c r="D51" s="37"/>
    </row>
    <row r="52" spans="1:8" ht="18.75" customHeight="1">
      <c r="A52" s="109">
        <v>34</v>
      </c>
      <c r="B52" s="120" t="s">
        <v>39</v>
      </c>
      <c r="C52" s="26"/>
      <c r="D52" s="37"/>
    </row>
    <row r="53" spans="1:8" ht="18.75" customHeight="1">
      <c r="A53" s="109">
        <v>35</v>
      </c>
      <c r="B53" s="120" t="s">
        <v>43</v>
      </c>
      <c r="C53" s="26"/>
      <c r="D53" s="37"/>
    </row>
    <row r="54" spans="1:8" ht="18.75" customHeight="1" thickBot="1">
      <c r="A54" s="109">
        <v>36</v>
      </c>
      <c r="B54" s="120" t="s">
        <v>140</v>
      </c>
      <c r="C54" s="27"/>
      <c r="D54" s="37"/>
    </row>
    <row r="55" spans="1:8" ht="18.75" customHeight="1" thickTop="1">
      <c r="B55" s="37"/>
      <c r="C55" s="24"/>
      <c r="D55" s="37"/>
    </row>
    <row r="56" spans="1:8" ht="18.75" customHeight="1" thickBot="1">
      <c r="B56" s="2" t="s">
        <v>171</v>
      </c>
      <c r="C56" s="19" t="s">
        <v>36</v>
      </c>
      <c r="D56" s="37"/>
    </row>
    <row r="57" spans="1:8" ht="18.75" customHeight="1" thickTop="1">
      <c r="A57" s="109">
        <v>37</v>
      </c>
      <c r="B57" s="151" t="s">
        <v>172</v>
      </c>
      <c r="C57" s="147"/>
      <c r="D57" s="37"/>
    </row>
    <row r="58" spans="1:8" ht="18.75" customHeight="1">
      <c r="A58" s="109">
        <v>38</v>
      </c>
      <c r="B58" s="151" t="s">
        <v>173</v>
      </c>
      <c r="C58" s="150"/>
      <c r="D58" s="37"/>
    </row>
    <row r="59" spans="1:8" ht="18.75" customHeight="1">
      <c r="A59" s="109">
        <v>39</v>
      </c>
      <c r="B59" s="151" t="s">
        <v>174</v>
      </c>
      <c r="C59" s="148"/>
      <c r="D59" s="37"/>
    </row>
    <row r="60" spans="1:8" ht="18.75" customHeight="1" thickBot="1">
      <c r="A60" s="109">
        <v>40</v>
      </c>
      <c r="B60" s="151" t="s">
        <v>175</v>
      </c>
      <c r="C60" s="149"/>
      <c r="D60" s="37"/>
    </row>
    <row r="61" spans="1:8" ht="18.75" customHeight="1" thickTop="1" thickBot="1">
      <c r="B61" s="37"/>
      <c r="C61" s="12"/>
      <c r="D61" s="37"/>
    </row>
    <row r="62" spans="1:8" ht="36.75" customHeight="1" thickTop="1">
      <c r="A62" s="161">
        <v>41</v>
      </c>
      <c r="B62" s="156" t="s">
        <v>126</v>
      </c>
      <c r="C62" s="76" t="s">
        <v>119</v>
      </c>
      <c r="D62" s="1"/>
    </row>
    <row r="63" spans="1:8" ht="18.75" customHeight="1">
      <c r="A63" s="161"/>
      <c r="B63" s="156"/>
      <c r="C63" s="73" t="s">
        <v>120</v>
      </c>
      <c r="D63" s="1"/>
      <c r="H63" s="37"/>
    </row>
    <row r="64" spans="1:8" ht="17.25" customHeight="1">
      <c r="A64" s="161"/>
      <c r="B64" s="156"/>
      <c r="C64" s="74" t="s">
        <v>121</v>
      </c>
      <c r="D64" s="1"/>
      <c r="H64" s="37"/>
    </row>
    <row r="65" spans="1:8" ht="17.25" customHeight="1">
      <c r="A65" s="161"/>
      <c r="B65" s="156"/>
      <c r="C65" s="74" t="s">
        <v>122</v>
      </c>
      <c r="D65" s="1"/>
      <c r="H65" s="37"/>
    </row>
    <row r="66" spans="1:8" ht="17.25" customHeight="1">
      <c r="A66" s="161"/>
      <c r="B66" s="156"/>
      <c r="C66" s="74" t="s">
        <v>127</v>
      </c>
      <c r="D66" s="1"/>
      <c r="H66" s="37"/>
    </row>
    <row r="67" spans="1:8" ht="17.25" customHeight="1">
      <c r="A67" s="161"/>
      <c r="B67" s="156"/>
      <c r="C67" s="74" t="s">
        <v>123</v>
      </c>
      <c r="D67" s="1"/>
      <c r="H67" s="37"/>
    </row>
    <row r="68" spans="1:8" ht="17.25" customHeight="1">
      <c r="A68" s="161"/>
      <c r="B68" s="156"/>
      <c r="C68" s="74" t="s">
        <v>124</v>
      </c>
      <c r="D68" s="1"/>
      <c r="H68" s="37"/>
    </row>
    <row r="69" spans="1:8" ht="17.25" customHeight="1" thickBot="1">
      <c r="A69" s="161"/>
      <c r="B69" s="156"/>
      <c r="C69" s="75" t="s">
        <v>125</v>
      </c>
      <c r="D69" s="1"/>
      <c r="H69" s="37"/>
    </row>
    <row r="70" spans="1:8" ht="17.25" customHeight="1" thickTop="1">
      <c r="B70" s="13"/>
      <c r="C70" s="28"/>
      <c r="H70" s="37"/>
    </row>
    <row r="71" spans="1:8" ht="17.25" customHeight="1">
      <c r="B71" s="13"/>
      <c r="C71" s="11"/>
    </row>
    <row r="72" spans="1:8" ht="17.25" customHeight="1"/>
    <row r="75" spans="1:8" ht="15.75" customHeight="1"/>
    <row r="76" spans="1:8" ht="15.75" customHeight="1">
      <c r="B76" s="13"/>
      <c r="C76" s="12"/>
    </row>
    <row r="77" spans="1:8" ht="15.75" customHeight="1">
      <c r="B77" s="13"/>
      <c r="C77" s="12"/>
    </row>
    <row r="78" spans="1:8" ht="15.75" customHeight="1">
      <c r="B78" s="13"/>
      <c r="C78" s="12"/>
    </row>
    <row r="79" spans="1:8" ht="15.75" customHeight="1">
      <c r="B79" s="13"/>
      <c r="C79" s="12"/>
    </row>
    <row r="80" spans="1:8" ht="15.75" customHeight="1"/>
    <row r="81" ht="15.75" customHeight="1"/>
    <row r="82" ht="15.75" customHeight="1"/>
    <row r="83" ht="15.75" customHeight="1"/>
    <row r="84" ht="15.75" customHeight="1"/>
  </sheetData>
  <mergeCells count="27">
    <mergeCell ref="B32:C32"/>
    <mergeCell ref="F47:F48"/>
    <mergeCell ref="B47:B48"/>
    <mergeCell ref="B43:B44"/>
    <mergeCell ref="F39:F40"/>
    <mergeCell ref="F43:F44"/>
    <mergeCell ref="F41:F42"/>
    <mergeCell ref="B39:B40"/>
    <mergeCell ref="B41:B42"/>
    <mergeCell ref="B45:B46"/>
    <mergeCell ref="F45:F46"/>
    <mergeCell ref="C1:D1"/>
    <mergeCell ref="B2:C2"/>
    <mergeCell ref="B13:B14"/>
    <mergeCell ref="B10:B11"/>
    <mergeCell ref="F10:F11"/>
    <mergeCell ref="F13:F14"/>
    <mergeCell ref="F2:G2"/>
    <mergeCell ref="B62:B69"/>
    <mergeCell ref="B37:B38"/>
    <mergeCell ref="F37:F38"/>
    <mergeCell ref="A62:A69"/>
    <mergeCell ref="A39:A40"/>
    <mergeCell ref="A41:A42"/>
    <mergeCell ref="A43:A44"/>
    <mergeCell ref="A45:A46"/>
    <mergeCell ref="A47:A48"/>
  </mergeCells>
  <phoneticPr fontId="2"/>
  <conditionalFormatting sqref="C22">
    <cfRule type="containsText" dxfId="440" priority="691" operator="containsText" text="お勧め、オススメ">
      <formula>NOT(ISERROR(SEARCH("お勧め、オススメ",C22)))</formula>
    </cfRule>
    <cfRule type="containsText" dxfId="439" priority="692" operator="containsText" text="頂く">
      <formula>NOT(ISERROR(SEARCH("頂く",C22)))</formula>
    </cfRule>
    <cfRule type="containsText" dxfId="438" priority="693" operator="containsText" text="美味しい">
      <formula>NOT(ISERROR(SEARCH("美味しい",C22)))</formula>
    </cfRule>
  </conditionalFormatting>
  <conditionalFormatting sqref="C22">
    <cfRule type="containsText" dxfId="437" priority="662" operator="containsText" text="うま味">
      <formula>NOT(ISERROR(SEARCH("うま味",C22)))</formula>
    </cfRule>
    <cfRule type="containsText" dxfId="436" priority="663" operator="containsText" text="旨み">
      <formula>NOT(ISERROR(SEARCH("旨み",C22)))</formula>
    </cfRule>
    <cfRule type="containsText" dxfId="435" priority="664" operator="containsText" text="旨味">
      <formula>NOT(ISERROR(SEARCH("旨味",C22)))</formula>
    </cfRule>
    <cfRule type="containsText" dxfId="434" priority="665" operator="containsText" text="美味">
      <formula>NOT(ISERROR(SEARCH("美味",C22)))</formula>
    </cfRule>
    <cfRule type="containsText" dxfId="433" priority="666" operator="containsText" text="ML">
      <formula>NOT(ISERROR(SEARCH("ML",C22)))</formula>
    </cfRule>
    <cfRule type="containsText" dxfId="432" priority="667" operator="containsText" text="ml">
      <formula>NOT(ISERROR(SEARCH("ml",C22)))</formula>
    </cfRule>
    <cfRule type="containsText" dxfId="431" priority="668" operator="containsText" text="WEBサイト">
      <formula>NOT(ISERROR(SEARCH("WEBサイト",C22)))</formula>
    </cfRule>
    <cfRule type="containsText" dxfId="430" priority="669" operator="containsText" text="HP">
      <formula>NOT(ISERROR(SEARCH("HP",C22)))</formula>
    </cfRule>
    <cfRule type="containsText" dxfId="429" priority="670" operator="containsText" text="ホームページ">
      <formula>NOT(ISERROR(SEARCH("ホームページ",C22)))</formula>
    </cfRule>
    <cfRule type="containsText" dxfId="428" priority="671" operator="containsText" text="取扱">
      <formula>NOT(ISERROR(SEARCH("取扱",C22)))</formula>
    </cfRule>
    <cfRule type="containsText" dxfId="427" priority="672" operator="containsText" text="迄">
      <formula>NOT(ISERROR(SEARCH("迄",C22)))</formula>
    </cfRule>
    <cfRule type="containsText" dxfId="426" priority="673" operator="containsText" text="又">
      <formula>NOT(ISERROR(SEARCH("又",C22)))</formula>
    </cfRule>
    <cfRule type="containsText" dxfId="425" priority="674" operator="containsText" text="等">
      <formula>NOT(ISERROR(SEARCH("等",C22)))</formula>
    </cfRule>
    <cfRule type="containsText" dxfId="424" priority="675" operator="containsText" text="下さい">
      <formula>NOT(ISERROR(SEARCH("下さい",C22)))</formula>
    </cfRule>
    <cfRule type="containsText" dxfId="423" priority="676" operator="containsText" text="出来る">
      <formula>NOT(ISERROR(SEARCH("出来る",C22)))</formula>
    </cfRule>
    <cfRule type="containsText" dxfId="422" priority="677" operator="containsText" text="為">
      <formula>NOT(ISERROR(SEARCH("為",C22)))</formula>
    </cfRule>
    <cfRule type="containsText" dxfId="421" priority="678" operator="containsText" text="更に">
      <formula>NOT(ISERROR(SEARCH("更に",C22)))</formula>
    </cfRule>
    <cfRule type="containsText" dxfId="420" priority="679" operator="containsText" text="様々">
      <formula>NOT(ISERROR(SEARCH("様々",C22)))</formula>
    </cfRule>
    <cfRule type="containsText" dxfId="419" priority="680" operator="containsText" text="皆様">
      <formula>NOT(ISERROR(SEARCH("皆様",C22)))</formula>
    </cfRule>
    <cfRule type="containsText" dxfId="418" priority="681" operator="containsText" text="お客様">
      <formula>NOT(ISERROR(SEARCH("お客様",C22)))</formula>
    </cfRule>
    <cfRule type="containsText" dxfId="417" priority="682" operator="containsText" text="子供">
      <formula>NOT(ISERROR(SEARCH("子供",C22)))</formula>
    </cfRule>
    <cfRule type="containsText" dxfId="416" priority="683" operator="containsText" text="ケ月">
      <formula>NOT(ISERROR(SEARCH("ケ月",C22)))</formula>
    </cfRule>
    <cfRule type="containsText" dxfId="415" priority="684" operator="containsText" text="か月">
      <formula>NOT(ISERROR(SEARCH("か月",C22)))</formula>
    </cfRule>
    <cfRule type="containsText" dxfId="414" priority="685" operator="containsText" text="ヶ月">
      <formula>NOT(ISERROR(SEARCH("ヶ月",C22)))</formula>
    </cfRule>
    <cfRule type="containsText" dxfId="413" priority="686" operator="containsText" text="ヵ月">
      <formula>NOT(ISERROR(SEARCH("ヵ月",C22)))</formula>
    </cfRule>
    <cfRule type="containsText" dxfId="412" priority="687" operator="containsText" text="旨味">
      <formula>NOT(ISERROR(SEARCH("旨味",C22)))</formula>
    </cfRule>
    <cfRule type="containsText" dxfId="411" priority="688" operator="containsText" text="旨味">
      <formula>NOT(ISERROR(SEARCH("旨味",C22)))</formula>
    </cfRule>
    <cfRule type="containsText" dxfId="410" priority="689" operator="containsText" text="おススメ">
      <formula>NOT(ISERROR(SEARCH("おススメ",C22)))</formula>
    </cfRule>
    <cfRule type="containsText" dxfId="409" priority="690" operator="containsText" text="おススメ">
      <formula>NOT(ISERROR(SEARCH("おススメ",C22)))</formula>
    </cfRule>
  </conditionalFormatting>
  <conditionalFormatting sqref="C22">
    <cfRule type="containsText" dxfId="408" priority="631" operator="containsText" text="ｍｌ">
      <formula>NOT(ISERROR(SEARCH("ｍｌ",C22)))</formula>
    </cfRule>
    <cfRule type="containsText" dxfId="407" priority="661" operator="containsText" text="美味しく">
      <formula>NOT(ISERROR(SEARCH("美味しく",C22)))</formula>
    </cfRule>
  </conditionalFormatting>
  <conditionalFormatting sqref="C22">
    <cfRule type="containsText" dxfId="406" priority="632" operator="containsText" text="うま味">
      <formula>NOT(ISERROR(SEARCH("うま味",C22)))</formula>
    </cfRule>
    <cfRule type="containsText" dxfId="405" priority="633" operator="containsText" text="旨み">
      <formula>NOT(ISERROR(SEARCH("旨み",C22)))</formula>
    </cfRule>
    <cfRule type="containsText" dxfId="404" priority="634" operator="containsText" text="旨味">
      <formula>NOT(ISERROR(SEARCH("旨味",C22)))</formula>
    </cfRule>
    <cfRule type="containsText" dxfId="403" priority="635" operator="containsText" text="美味">
      <formula>NOT(ISERROR(SEARCH("美味",C22)))</formula>
    </cfRule>
    <cfRule type="containsText" dxfId="402" priority="636" operator="containsText" text="ML">
      <formula>NOT(ISERROR(SEARCH("ML",C22)))</formula>
    </cfRule>
    <cfRule type="containsText" dxfId="401" priority="637" operator="containsText" text="ml">
      <formula>NOT(ISERROR(SEARCH("ml",C22)))</formula>
    </cfRule>
    <cfRule type="containsText" dxfId="400" priority="638" operator="containsText" text="WEBサイト">
      <formula>NOT(ISERROR(SEARCH("WEBサイト",C22)))</formula>
    </cfRule>
    <cfRule type="containsText" dxfId="399" priority="639" operator="containsText" text="HP">
      <formula>NOT(ISERROR(SEARCH("HP",C22)))</formula>
    </cfRule>
    <cfRule type="containsText" dxfId="398" priority="640" operator="containsText" text="ホームページ">
      <formula>NOT(ISERROR(SEARCH("ホームページ",C22)))</formula>
    </cfRule>
    <cfRule type="containsText" dxfId="397" priority="641" operator="containsText" text="取扱">
      <formula>NOT(ISERROR(SEARCH("取扱",C22)))</formula>
    </cfRule>
    <cfRule type="containsText" dxfId="396" priority="642" operator="containsText" text="迄">
      <formula>NOT(ISERROR(SEARCH("迄",C22)))</formula>
    </cfRule>
    <cfRule type="containsText" dxfId="395" priority="643" operator="containsText" text="又">
      <formula>NOT(ISERROR(SEARCH("又",C22)))</formula>
    </cfRule>
    <cfRule type="containsText" dxfId="394" priority="644" operator="containsText" text="等">
      <formula>NOT(ISERROR(SEARCH("等",C22)))</formula>
    </cfRule>
    <cfRule type="containsText" dxfId="393" priority="645" operator="containsText" text="下さい">
      <formula>NOT(ISERROR(SEARCH("下さい",C22)))</formula>
    </cfRule>
    <cfRule type="containsText" dxfId="392" priority="646" operator="containsText" text="出来る">
      <formula>NOT(ISERROR(SEARCH("出来る",C22)))</formula>
    </cfRule>
    <cfRule type="containsText" dxfId="391" priority="647" operator="containsText" text="為">
      <formula>NOT(ISERROR(SEARCH("為",C22)))</formula>
    </cfRule>
    <cfRule type="containsText" dxfId="390" priority="648" operator="containsText" text="更に">
      <formula>NOT(ISERROR(SEARCH("更に",C22)))</formula>
    </cfRule>
    <cfRule type="containsText" dxfId="389" priority="649" operator="containsText" text="様々">
      <formula>NOT(ISERROR(SEARCH("様々",C22)))</formula>
    </cfRule>
    <cfRule type="containsText" dxfId="388" priority="650" operator="containsText" text="皆様">
      <formula>NOT(ISERROR(SEARCH("皆様",C22)))</formula>
    </cfRule>
    <cfRule type="containsText" dxfId="387" priority="651" operator="containsText" text="お客様">
      <formula>NOT(ISERROR(SEARCH("お客様",C22)))</formula>
    </cfRule>
    <cfRule type="containsText" dxfId="386" priority="652" operator="containsText" text="子供">
      <formula>NOT(ISERROR(SEARCH("子供",C22)))</formula>
    </cfRule>
    <cfRule type="containsText" dxfId="385" priority="653" operator="containsText" text="ケ月">
      <formula>NOT(ISERROR(SEARCH("ケ月",C22)))</formula>
    </cfRule>
    <cfRule type="containsText" dxfId="384" priority="654" operator="containsText" text="か月">
      <formula>NOT(ISERROR(SEARCH("か月",C22)))</formula>
    </cfRule>
    <cfRule type="containsText" dxfId="383" priority="655" operator="containsText" text="ヶ月">
      <formula>NOT(ISERROR(SEARCH("ヶ月",C22)))</formula>
    </cfRule>
    <cfRule type="containsText" dxfId="382" priority="656" operator="containsText" text="ヵ月">
      <formula>NOT(ISERROR(SEARCH("ヵ月",C22)))</formula>
    </cfRule>
    <cfRule type="containsText" dxfId="381" priority="657" operator="containsText" text="旨味">
      <formula>NOT(ISERROR(SEARCH("旨味",C22)))</formula>
    </cfRule>
    <cfRule type="containsText" dxfId="380" priority="658" operator="containsText" text="旨味">
      <formula>NOT(ISERROR(SEARCH("旨味",C22)))</formula>
    </cfRule>
    <cfRule type="containsText" dxfId="379" priority="659" operator="containsText" text="おススメ">
      <formula>NOT(ISERROR(SEARCH("おススメ",C22)))</formula>
    </cfRule>
    <cfRule type="containsText" dxfId="378" priority="660" operator="containsText" text="おススメ">
      <formula>NOT(ISERROR(SEARCH("おススメ",C22)))</formula>
    </cfRule>
  </conditionalFormatting>
  <conditionalFormatting sqref="G22">
    <cfRule type="containsText" dxfId="377" priority="313" operator="containsText" text="お勧め、オススメ">
      <formula>NOT(ISERROR(SEARCH("お勧め、オススメ",G22)))</formula>
    </cfRule>
    <cfRule type="containsText" dxfId="376" priority="314" operator="containsText" text="頂く">
      <formula>NOT(ISERROR(SEARCH("頂く",G22)))</formula>
    </cfRule>
    <cfRule type="containsText" dxfId="375" priority="315" operator="containsText" text="美味しい">
      <formula>NOT(ISERROR(SEARCH("美味しい",G22)))</formula>
    </cfRule>
  </conditionalFormatting>
  <conditionalFormatting sqref="G22">
    <cfRule type="containsText" dxfId="374" priority="284" operator="containsText" text="うま味">
      <formula>NOT(ISERROR(SEARCH("うま味",G22)))</formula>
    </cfRule>
    <cfRule type="containsText" dxfId="373" priority="285" operator="containsText" text="旨み">
      <formula>NOT(ISERROR(SEARCH("旨み",G22)))</formula>
    </cfRule>
    <cfRule type="containsText" dxfId="372" priority="286" operator="containsText" text="旨味">
      <formula>NOT(ISERROR(SEARCH("旨味",G22)))</formula>
    </cfRule>
    <cfRule type="containsText" dxfId="371" priority="287" operator="containsText" text="美味">
      <formula>NOT(ISERROR(SEARCH("美味",G22)))</formula>
    </cfRule>
    <cfRule type="containsText" dxfId="370" priority="288" operator="containsText" text="ML">
      <formula>NOT(ISERROR(SEARCH("ML",G22)))</formula>
    </cfRule>
    <cfRule type="containsText" dxfId="369" priority="289" operator="containsText" text="ml">
      <formula>NOT(ISERROR(SEARCH("ml",G22)))</formula>
    </cfRule>
    <cfRule type="containsText" dxfId="368" priority="290" operator="containsText" text="WEBサイト">
      <formula>NOT(ISERROR(SEARCH("WEBサイト",G22)))</formula>
    </cfRule>
    <cfRule type="containsText" dxfId="367" priority="291" operator="containsText" text="HP">
      <formula>NOT(ISERROR(SEARCH("HP",G22)))</formula>
    </cfRule>
    <cfRule type="containsText" dxfId="366" priority="292" operator="containsText" text="ホームページ">
      <formula>NOT(ISERROR(SEARCH("ホームページ",G22)))</formula>
    </cfRule>
    <cfRule type="containsText" dxfId="365" priority="293" operator="containsText" text="取扱">
      <formula>NOT(ISERROR(SEARCH("取扱",G22)))</formula>
    </cfRule>
    <cfRule type="containsText" dxfId="364" priority="294" operator="containsText" text="迄">
      <formula>NOT(ISERROR(SEARCH("迄",G22)))</formula>
    </cfRule>
    <cfRule type="containsText" dxfId="363" priority="295" operator="containsText" text="又">
      <formula>NOT(ISERROR(SEARCH("又",G22)))</formula>
    </cfRule>
    <cfRule type="containsText" dxfId="362" priority="296" operator="containsText" text="等">
      <formula>NOT(ISERROR(SEARCH("等",G22)))</formula>
    </cfRule>
    <cfRule type="containsText" dxfId="361" priority="297" operator="containsText" text="下さい">
      <formula>NOT(ISERROR(SEARCH("下さい",G22)))</formula>
    </cfRule>
    <cfRule type="containsText" dxfId="360" priority="298" operator="containsText" text="出来る">
      <formula>NOT(ISERROR(SEARCH("出来る",G22)))</formula>
    </cfRule>
    <cfRule type="containsText" dxfId="359" priority="299" operator="containsText" text="為">
      <formula>NOT(ISERROR(SEARCH("為",G22)))</formula>
    </cfRule>
    <cfRule type="containsText" dxfId="358" priority="300" operator="containsText" text="更に">
      <formula>NOT(ISERROR(SEARCH("更に",G22)))</formula>
    </cfRule>
    <cfRule type="containsText" dxfId="357" priority="301" operator="containsText" text="様々">
      <formula>NOT(ISERROR(SEARCH("様々",G22)))</formula>
    </cfRule>
    <cfRule type="containsText" dxfId="356" priority="302" operator="containsText" text="皆様">
      <formula>NOT(ISERROR(SEARCH("皆様",G22)))</formula>
    </cfRule>
    <cfRule type="containsText" dxfId="355" priority="303" operator="containsText" text="お客様">
      <formula>NOT(ISERROR(SEARCH("お客様",G22)))</formula>
    </cfRule>
    <cfRule type="containsText" dxfId="354" priority="304" operator="containsText" text="子供">
      <formula>NOT(ISERROR(SEARCH("子供",G22)))</formula>
    </cfRule>
    <cfRule type="containsText" dxfId="353" priority="305" operator="containsText" text="ケ月">
      <formula>NOT(ISERROR(SEARCH("ケ月",G22)))</formula>
    </cfRule>
    <cfRule type="containsText" dxfId="352" priority="306" operator="containsText" text="か月">
      <formula>NOT(ISERROR(SEARCH("か月",G22)))</formula>
    </cfRule>
    <cfRule type="containsText" dxfId="351" priority="307" operator="containsText" text="ヶ月">
      <formula>NOT(ISERROR(SEARCH("ヶ月",G22)))</formula>
    </cfRule>
    <cfRule type="containsText" dxfId="350" priority="308" operator="containsText" text="ヵ月">
      <formula>NOT(ISERROR(SEARCH("ヵ月",G22)))</formula>
    </cfRule>
    <cfRule type="containsText" dxfId="349" priority="309" operator="containsText" text="旨味">
      <formula>NOT(ISERROR(SEARCH("旨味",G22)))</formula>
    </cfRule>
    <cfRule type="containsText" dxfId="348" priority="310" operator="containsText" text="旨味">
      <formula>NOT(ISERROR(SEARCH("旨味",G22)))</formula>
    </cfRule>
    <cfRule type="containsText" dxfId="347" priority="311" operator="containsText" text="おススメ">
      <formula>NOT(ISERROR(SEARCH("おススメ",G22)))</formula>
    </cfRule>
    <cfRule type="containsText" dxfId="346" priority="312" operator="containsText" text="おススメ">
      <formula>NOT(ISERROR(SEARCH("おススメ",G22)))</formula>
    </cfRule>
  </conditionalFormatting>
  <conditionalFormatting sqref="G22">
    <cfRule type="containsText" dxfId="345" priority="253" operator="containsText" text="ｍｌ">
      <formula>NOT(ISERROR(SEARCH("ｍｌ",G22)))</formula>
    </cfRule>
    <cfRule type="containsText" dxfId="344" priority="283" operator="containsText" text="美味しく">
      <formula>NOT(ISERROR(SEARCH("美味しく",G22)))</formula>
    </cfRule>
  </conditionalFormatting>
  <conditionalFormatting sqref="G22">
    <cfRule type="containsText" dxfId="343" priority="254" operator="containsText" text="うま味">
      <formula>NOT(ISERROR(SEARCH("うま味",G22)))</formula>
    </cfRule>
    <cfRule type="containsText" dxfId="342" priority="255" operator="containsText" text="旨み">
      <formula>NOT(ISERROR(SEARCH("旨み",G22)))</formula>
    </cfRule>
    <cfRule type="containsText" dxfId="341" priority="256" operator="containsText" text="旨味">
      <formula>NOT(ISERROR(SEARCH("旨味",G22)))</formula>
    </cfRule>
    <cfRule type="containsText" dxfId="340" priority="257" operator="containsText" text="美味">
      <formula>NOT(ISERROR(SEARCH("美味",G22)))</formula>
    </cfRule>
    <cfRule type="containsText" dxfId="339" priority="258" operator="containsText" text="ML">
      <formula>NOT(ISERROR(SEARCH("ML",G22)))</formula>
    </cfRule>
    <cfRule type="containsText" dxfId="338" priority="259" operator="containsText" text="ml">
      <formula>NOT(ISERROR(SEARCH("ml",G22)))</formula>
    </cfRule>
    <cfRule type="containsText" dxfId="337" priority="260" operator="containsText" text="WEBサイト">
      <formula>NOT(ISERROR(SEARCH("WEBサイト",G22)))</formula>
    </cfRule>
    <cfRule type="containsText" dxfId="336" priority="261" operator="containsText" text="HP">
      <formula>NOT(ISERROR(SEARCH("HP",G22)))</formula>
    </cfRule>
    <cfRule type="containsText" dxfId="335" priority="262" operator="containsText" text="ホームページ">
      <formula>NOT(ISERROR(SEARCH("ホームページ",G22)))</formula>
    </cfRule>
    <cfRule type="containsText" dxfId="334" priority="263" operator="containsText" text="取扱">
      <formula>NOT(ISERROR(SEARCH("取扱",G22)))</formula>
    </cfRule>
    <cfRule type="containsText" dxfId="333" priority="264" operator="containsText" text="迄">
      <formula>NOT(ISERROR(SEARCH("迄",G22)))</formula>
    </cfRule>
    <cfRule type="containsText" dxfId="332" priority="265" operator="containsText" text="又">
      <formula>NOT(ISERROR(SEARCH("又",G22)))</formula>
    </cfRule>
    <cfRule type="containsText" dxfId="331" priority="266" operator="containsText" text="等">
      <formula>NOT(ISERROR(SEARCH("等",G22)))</formula>
    </cfRule>
    <cfRule type="containsText" dxfId="330" priority="267" operator="containsText" text="下さい">
      <formula>NOT(ISERROR(SEARCH("下さい",G22)))</formula>
    </cfRule>
    <cfRule type="containsText" dxfId="329" priority="268" operator="containsText" text="出来る">
      <formula>NOT(ISERROR(SEARCH("出来る",G22)))</formula>
    </cfRule>
    <cfRule type="containsText" dxfId="328" priority="269" operator="containsText" text="為">
      <formula>NOT(ISERROR(SEARCH("為",G22)))</formula>
    </cfRule>
    <cfRule type="containsText" dxfId="327" priority="270" operator="containsText" text="更に">
      <formula>NOT(ISERROR(SEARCH("更に",G22)))</formula>
    </cfRule>
    <cfRule type="containsText" dxfId="326" priority="271" operator="containsText" text="様々">
      <formula>NOT(ISERROR(SEARCH("様々",G22)))</formula>
    </cfRule>
    <cfRule type="containsText" dxfId="325" priority="272" operator="containsText" text="皆様">
      <formula>NOT(ISERROR(SEARCH("皆様",G22)))</formula>
    </cfRule>
    <cfRule type="containsText" dxfId="324" priority="273" operator="containsText" text="お客様">
      <formula>NOT(ISERROR(SEARCH("お客様",G22)))</formula>
    </cfRule>
    <cfRule type="containsText" dxfId="323" priority="274" operator="containsText" text="子供">
      <formula>NOT(ISERROR(SEARCH("子供",G22)))</formula>
    </cfRule>
    <cfRule type="containsText" dxfId="322" priority="275" operator="containsText" text="ケ月">
      <formula>NOT(ISERROR(SEARCH("ケ月",G22)))</formula>
    </cfRule>
    <cfRule type="containsText" dxfId="321" priority="276" operator="containsText" text="か月">
      <formula>NOT(ISERROR(SEARCH("か月",G22)))</formula>
    </cfRule>
    <cfRule type="containsText" dxfId="320" priority="277" operator="containsText" text="ヶ月">
      <formula>NOT(ISERROR(SEARCH("ヶ月",G22)))</formula>
    </cfRule>
    <cfRule type="containsText" dxfId="319" priority="278" operator="containsText" text="ヵ月">
      <formula>NOT(ISERROR(SEARCH("ヵ月",G22)))</formula>
    </cfRule>
    <cfRule type="containsText" dxfId="318" priority="279" operator="containsText" text="旨味">
      <formula>NOT(ISERROR(SEARCH("旨味",G22)))</formula>
    </cfRule>
    <cfRule type="containsText" dxfId="317" priority="280" operator="containsText" text="旨味">
      <formula>NOT(ISERROR(SEARCH("旨味",G22)))</formula>
    </cfRule>
    <cfRule type="containsText" dxfId="316" priority="281" operator="containsText" text="おススメ">
      <formula>NOT(ISERROR(SEARCH("おススメ",G22)))</formula>
    </cfRule>
    <cfRule type="containsText" dxfId="315" priority="282" operator="containsText" text="おススメ">
      <formula>NOT(ISERROR(SEARCH("おススメ",G22)))</formula>
    </cfRule>
  </conditionalFormatting>
  <conditionalFormatting sqref="P19">
    <cfRule type="containsText" dxfId="314" priority="61" operator="containsText" text="お勧め、オススメ">
      <formula>NOT(ISERROR(SEARCH("お勧め、オススメ",P19)))</formula>
    </cfRule>
    <cfRule type="containsText" dxfId="313" priority="62" operator="containsText" text="頂く">
      <formula>NOT(ISERROR(SEARCH("頂く",P19)))</formula>
    </cfRule>
    <cfRule type="containsText" dxfId="312" priority="63" operator="containsText" text="美味しい">
      <formula>NOT(ISERROR(SEARCH("美味しい",P19)))</formula>
    </cfRule>
  </conditionalFormatting>
  <conditionalFormatting sqref="P19">
    <cfRule type="containsText" dxfId="311" priority="32" operator="containsText" text="うま味">
      <formula>NOT(ISERROR(SEARCH("うま味",P19)))</formula>
    </cfRule>
    <cfRule type="containsText" dxfId="310" priority="33" operator="containsText" text="旨み">
      <formula>NOT(ISERROR(SEARCH("旨み",P19)))</formula>
    </cfRule>
    <cfRule type="containsText" dxfId="309" priority="34" operator="containsText" text="旨味">
      <formula>NOT(ISERROR(SEARCH("旨味",P19)))</formula>
    </cfRule>
    <cfRule type="containsText" dxfId="308" priority="35" operator="containsText" text="美味">
      <formula>NOT(ISERROR(SEARCH("美味",P19)))</formula>
    </cfRule>
    <cfRule type="containsText" dxfId="307" priority="36" operator="containsText" text="ML">
      <formula>NOT(ISERROR(SEARCH("ML",P19)))</formula>
    </cfRule>
    <cfRule type="containsText" dxfId="306" priority="37" operator="containsText" text="ml">
      <formula>NOT(ISERROR(SEARCH("ml",P19)))</formula>
    </cfRule>
    <cfRule type="containsText" dxfId="305" priority="38" operator="containsText" text="WEBサイト">
      <formula>NOT(ISERROR(SEARCH("WEBサイト",P19)))</formula>
    </cfRule>
    <cfRule type="containsText" dxfId="304" priority="39" operator="containsText" text="HP">
      <formula>NOT(ISERROR(SEARCH("HP",P19)))</formula>
    </cfRule>
    <cfRule type="containsText" dxfId="303" priority="40" operator="containsText" text="ホームページ">
      <formula>NOT(ISERROR(SEARCH("ホームページ",P19)))</formula>
    </cfRule>
    <cfRule type="containsText" dxfId="302" priority="41" operator="containsText" text="取扱">
      <formula>NOT(ISERROR(SEARCH("取扱",P19)))</formula>
    </cfRule>
    <cfRule type="containsText" dxfId="301" priority="42" operator="containsText" text="迄">
      <formula>NOT(ISERROR(SEARCH("迄",P19)))</formula>
    </cfRule>
    <cfRule type="containsText" dxfId="300" priority="43" operator="containsText" text="又">
      <formula>NOT(ISERROR(SEARCH("又",P19)))</formula>
    </cfRule>
    <cfRule type="containsText" dxfId="299" priority="44" operator="containsText" text="等">
      <formula>NOT(ISERROR(SEARCH("等",P19)))</formula>
    </cfRule>
    <cfRule type="containsText" dxfId="298" priority="45" operator="containsText" text="下さい">
      <formula>NOT(ISERROR(SEARCH("下さい",P19)))</formula>
    </cfRule>
    <cfRule type="containsText" dxfId="297" priority="46" operator="containsText" text="出来る">
      <formula>NOT(ISERROR(SEARCH("出来る",P19)))</formula>
    </cfRule>
    <cfRule type="containsText" dxfId="296" priority="47" operator="containsText" text="為">
      <formula>NOT(ISERROR(SEARCH("為",P19)))</formula>
    </cfRule>
    <cfRule type="containsText" dxfId="295" priority="48" operator="containsText" text="更に">
      <formula>NOT(ISERROR(SEARCH("更に",P19)))</formula>
    </cfRule>
    <cfRule type="containsText" dxfId="294" priority="49" operator="containsText" text="様々">
      <formula>NOT(ISERROR(SEARCH("様々",P19)))</formula>
    </cfRule>
    <cfRule type="containsText" dxfId="293" priority="50" operator="containsText" text="皆様">
      <formula>NOT(ISERROR(SEARCH("皆様",P19)))</formula>
    </cfRule>
    <cfRule type="containsText" dxfId="292" priority="51" operator="containsText" text="お客様">
      <formula>NOT(ISERROR(SEARCH("お客様",P19)))</formula>
    </cfRule>
    <cfRule type="containsText" dxfId="291" priority="52" operator="containsText" text="子供">
      <formula>NOT(ISERROR(SEARCH("子供",P19)))</formula>
    </cfRule>
    <cfRule type="containsText" dxfId="290" priority="53" operator="containsText" text="ケ月">
      <formula>NOT(ISERROR(SEARCH("ケ月",P19)))</formula>
    </cfRule>
    <cfRule type="containsText" dxfId="289" priority="54" operator="containsText" text="か月">
      <formula>NOT(ISERROR(SEARCH("か月",P19)))</formula>
    </cfRule>
    <cfRule type="containsText" dxfId="288" priority="55" operator="containsText" text="ヶ月">
      <formula>NOT(ISERROR(SEARCH("ヶ月",P19)))</formula>
    </cfRule>
    <cfRule type="containsText" dxfId="287" priority="56" operator="containsText" text="ヵ月">
      <formula>NOT(ISERROR(SEARCH("ヵ月",P19)))</formula>
    </cfRule>
    <cfRule type="containsText" dxfId="286" priority="57" operator="containsText" text="旨味">
      <formula>NOT(ISERROR(SEARCH("旨味",P19)))</formula>
    </cfRule>
    <cfRule type="containsText" dxfId="285" priority="58" operator="containsText" text="旨味">
      <formula>NOT(ISERROR(SEARCH("旨味",P19)))</formula>
    </cfRule>
    <cfRule type="containsText" dxfId="284" priority="59" operator="containsText" text="おススメ">
      <formula>NOT(ISERROR(SEARCH("おススメ",P19)))</formula>
    </cfRule>
    <cfRule type="containsText" dxfId="283" priority="60" operator="containsText" text="おススメ">
      <formula>NOT(ISERROR(SEARCH("おススメ",P19)))</formula>
    </cfRule>
  </conditionalFormatting>
  <conditionalFormatting sqref="P19">
    <cfRule type="containsText" dxfId="282" priority="1" operator="containsText" text="ｍｌ">
      <formula>NOT(ISERROR(SEARCH("ｍｌ",P19)))</formula>
    </cfRule>
    <cfRule type="containsText" dxfId="281" priority="31" operator="containsText" text="美味しく">
      <formula>NOT(ISERROR(SEARCH("美味しく",P19)))</formula>
    </cfRule>
  </conditionalFormatting>
  <conditionalFormatting sqref="P19">
    <cfRule type="containsText" dxfId="280" priority="2" operator="containsText" text="うま味">
      <formula>NOT(ISERROR(SEARCH("うま味",P19)))</formula>
    </cfRule>
    <cfRule type="containsText" dxfId="279" priority="3" operator="containsText" text="旨み">
      <formula>NOT(ISERROR(SEARCH("旨み",P19)))</formula>
    </cfRule>
    <cfRule type="containsText" dxfId="278" priority="4" operator="containsText" text="旨味">
      <formula>NOT(ISERROR(SEARCH("旨味",P19)))</formula>
    </cfRule>
    <cfRule type="containsText" dxfId="277" priority="5" operator="containsText" text="美味">
      <formula>NOT(ISERROR(SEARCH("美味",P19)))</formula>
    </cfRule>
    <cfRule type="containsText" dxfId="276" priority="6" operator="containsText" text="ML">
      <formula>NOT(ISERROR(SEARCH("ML",P19)))</formula>
    </cfRule>
    <cfRule type="containsText" dxfId="275" priority="7" operator="containsText" text="ml">
      <formula>NOT(ISERROR(SEARCH("ml",P19)))</formula>
    </cfRule>
    <cfRule type="containsText" dxfId="274" priority="8" operator="containsText" text="WEBサイト">
      <formula>NOT(ISERROR(SEARCH("WEBサイト",P19)))</formula>
    </cfRule>
    <cfRule type="containsText" dxfId="273" priority="9" operator="containsText" text="HP">
      <formula>NOT(ISERROR(SEARCH("HP",P19)))</formula>
    </cfRule>
    <cfRule type="containsText" dxfId="272" priority="10" operator="containsText" text="ホームページ">
      <formula>NOT(ISERROR(SEARCH("ホームページ",P19)))</formula>
    </cfRule>
    <cfRule type="containsText" dxfId="271" priority="11" operator="containsText" text="取扱">
      <formula>NOT(ISERROR(SEARCH("取扱",P19)))</formula>
    </cfRule>
    <cfRule type="containsText" dxfId="270" priority="12" operator="containsText" text="迄">
      <formula>NOT(ISERROR(SEARCH("迄",P19)))</formula>
    </cfRule>
    <cfRule type="containsText" dxfId="269" priority="13" operator="containsText" text="又">
      <formula>NOT(ISERROR(SEARCH("又",P19)))</formula>
    </cfRule>
    <cfRule type="containsText" dxfId="268" priority="14" operator="containsText" text="等">
      <formula>NOT(ISERROR(SEARCH("等",P19)))</formula>
    </cfRule>
    <cfRule type="containsText" dxfId="267" priority="15" operator="containsText" text="下さい">
      <formula>NOT(ISERROR(SEARCH("下さい",P19)))</formula>
    </cfRule>
    <cfRule type="containsText" dxfId="266" priority="16" operator="containsText" text="出来る">
      <formula>NOT(ISERROR(SEARCH("出来る",P19)))</formula>
    </cfRule>
    <cfRule type="containsText" dxfId="265" priority="17" operator="containsText" text="為">
      <formula>NOT(ISERROR(SEARCH("為",P19)))</formula>
    </cfRule>
    <cfRule type="containsText" dxfId="264" priority="18" operator="containsText" text="更に">
      <formula>NOT(ISERROR(SEARCH("更に",P19)))</formula>
    </cfRule>
    <cfRule type="containsText" dxfId="263" priority="19" operator="containsText" text="様々">
      <formula>NOT(ISERROR(SEARCH("様々",P19)))</formula>
    </cfRule>
    <cfRule type="containsText" dxfId="262" priority="20" operator="containsText" text="皆様">
      <formula>NOT(ISERROR(SEARCH("皆様",P19)))</formula>
    </cfRule>
    <cfRule type="containsText" dxfId="261" priority="21" operator="containsText" text="お客様">
      <formula>NOT(ISERROR(SEARCH("お客様",P19)))</formula>
    </cfRule>
    <cfRule type="containsText" dxfId="260" priority="22" operator="containsText" text="子供">
      <formula>NOT(ISERROR(SEARCH("子供",P19)))</formula>
    </cfRule>
    <cfRule type="containsText" dxfId="259" priority="23" operator="containsText" text="ケ月">
      <formula>NOT(ISERROR(SEARCH("ケ月",P19)))</formula>
    </cfRule>
    <cfRule type="containsText" dxfId="258" priority="24" operator="containsText" text="か月">
      <formula>NOT(ISERROR(SEARCH("か月",P19)))</formula>
    </cfRule>
    <cfRule type="containsText" dxfId="257" priority="25" operator="containsText" text="ヶ月">
      <formula>NOT(ISERROR(SEARCH("ヶ月",P19)))</formula>
    </cfRule>
    <cfRule type="containsText" dxfId="256" priority="26" operator="containsText" text="ヵ月">
      <formula>NOT(ISERROR(SEARCH("ヵ月",P19)))</formula>
    </cfRule>
    <cfRule type="containsText" dxfId="255" priority="27" operator="containsText" text="旨味">
      <formula>NOT(ISERROR(SEARCH("旨味",P19)))</formula>
    </cfRule>
    <cfRule type="containsText" dxfId="254" priority="28" operator="containsText" text="旨味">
      <formula>NOT(ISERROR(SEARCH("旨味",P19)))</formula>
    </cfRule>
    <cfRule type="containsText" dxfId="253" priority="29" operator="containsText" text="おススメ">
      <formula>NOT(ISERROR(SEARCH("おススメ",P19)))</formula>
    </cfRule>
    <cfRule type="containsText" dxfId="252" priority="30" operator="containsText" text="おススメ">
      <formula>NOT(ISERROR(SEARCH("おススメ",P19)))</formula>
    </cfRule>
  </conditionalFormatting>
  <dataValidations count="3">
    <dataValidation type="list" allowBlank="1" showInputMessage="1" showErrorMessage="1" sqref="G21">
      <formula1>#REF!</formula1>
    </dataValidation>
    <dataValidation type="list" allowBlank="1" showInputMessage="1" showErrorMessage="1" sqref="C10:C11">
      <formula1>$O$8:$O$18</formula1>
    </dataValidation>
    <dataValidation type="list" allowBlank="1" showInputMessage="1" showErrorMessage="1" sqref="C13:C14">
      <formula1>$P$8:$P$21</formula1>
    </dataValidation>
  </dataValidations>
  <hyperlinks>
    <hyperlink ref="G35" r:id="rId1"/>
    <hyperlink ref="G40" r:id="rId2"/>
    <hyperlink ref="G42" r:id="rId3"/>
    <hyperlink ref="G44" r:id="rId4"/>
    <hyperlink ref="G46" r:id="rId5"/>
    <hyperlink ref="G48" r:id="rId6" display="https://line.me/・・・"/>
  </hyperlinks>
  <pageMargins left="0.7" right="0.7" top="0.75" bottom="0.75" header="0.3" footer="0.3"/>
  <pageSetup paperSize="8" scale="52" orientation="portrait" r:id="rId7"/>
  <rowBreaks count="1" manualBreakCount="1">
    <brk id="3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61</xdr:row>
                    <xdr:rowOff>561975</xdr:rowOff>
                  </from>
                  <to>
                    <xdr:col>2</xdr:col>
                    <xdr:colOff>247650</xdr:colOff>
                    <xdr:row>63</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62</xdr:row>
                    <xdr:rowOff>190500</xdr:rowOff>
                  </from>
                  <to>
                    <xdr:col>2</xdr:col>
                    <xdr:colOff>247650</xdr:colOff>
                    <xdr:row>64</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63</xdr:row>
                    <xdr:rowOff>190500</xdr:rowOff>
                  </from>
                  <to>
                    <xdr:col>2</xdr:col>
                    <xdr:colOff>247650</xdr:colOff>
                    <xdr:row>65</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64</xdr:row>
                    <xdr:rowOff>200025</xdr:rowOff>
                  </from>
                  <to>
                    <xdr:col>2</xdr:col>
                    <xdr:colOff>247650</xdr:colOff>
                    <xdr:row>66</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65</xdr:row>
                    <xdr:rowOff>190500</xdr:rowOff>
                  </from>
                  <to>
                    <xdr:col>2</xdr:col>
                    <xdr:colOff>247650</xdr:colOff>
                    <xdr:row>67</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66</xdr:row>
                    <xdr:rowOff>190500</xdr:rowOff>
                  </from>
                  <to>
                    <xdr:col>2</xdr:col>
                    <xdr:colOff>247650</xdr:colOff>
                    <xdr:row>68</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67</xdr:row>
                    <xdr:rowOff>190500</xdr:rowOff>
                  </from>
                  <to>
                    <xdr:col>2</xdr:col>
                    <xdr:colOff>247650</xdr:colOff>
                    <xdr:row>69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66"/>
  <sheetViews>
    <sheetView topLeftCell="A13" zoomScaleNormal="100" workbookViewId="0">
      <selection activeCell="G26" sqref="G26"/>
    </sheetView>
  </sheetViews>
  <sheetFormatPr defaultRowHeight="18.75"/>
  <cols>
    <col min="2" max="2" width="15.125" customWidth="1"/>
    <col min="3" max="3" width="19.875" customWidth="1"/>
    <col min="4" max="4" width="44" customWidth="1"/>
    <col min="5" max="5" width="14.125" customWidth="1"/>
    <col min="6" max="6" width="22.375" style="4" customWidth="1"/>
    <col min="7" max="7" width="66.75" style="4" customWidth="1"/>
  </cols>
  <sheetData>
    <row r="1" spans="2:7">
      <c r="B1" s="39"/>
      <c r="C1" s="39"/>
      <c r="D1" s="39"/>
    </row>
    <row r="2" spans="2:7">
      <c r="B2" s="22"/>
      <c r="C2" s="22"/>
      <c r="D2" s="22"/>
    </row>
    <row r="3" spans="2:7">
      <c r="B3" s="34" t="s">
        <v>82</v>
      </c>
      <c r="C3" s="41"/>
      <c r="D3" s="41"/>
      <c r="E3" t="s">
        <v>42</v>
      </c>
      <c r="F3" s="34" t="s">
        <v>51</v>
      </c>
      <c r="G3" s="33"/>
    </row>
    <row r="4" spans="2:7" ht="33.75" customHeight="1">
      <c r="B4" s="184" t="s">
        <v>83</v>
      </c>
      <c r="C4" s="184"/>
      <c r="D4" s="184"/>
      <c r="F4" s="34"/>
      <c r="G4" s="33"/>
    </row>
    <row r="5" spans="2:7">
      <c r="B5" s="185" t="s">
        <v>84</v>
      </c>
      <c r="C5" s="186"/>
      <c r="D5" s="42" t="str">
        <f>CONCATENATE(フレンドショップ登録用紙!C7)</f>
        <v/>
      </c>
      <c r="F5" s="15" t="s">
        <v>16</v>
      </c>
      <c r="G5" s="15"/>
    </row>
    <row r="6" spans="2:7">
      <c r="B6" s="185" t="s">
        <v>85</v>
      </c>
      <c r="C6" s="186"/>
      <c r="D6" s="42" t="str">
        <f>CONCATENATE(フレンドショップ登録用紙!C8)</f>
        <v/>
      </c>
      <c r="F6" s="15" t="s">
        <v>17</v>
      </c>
      <c r="G6" s="15"/>
    </row>
    <row r="7" spans="2:7">
      <c r="B7" s="187" t="s">
        <v>86</v>
      </c>
      <c r="C7" s="43" t="s">
        <v>87</v>
      </c>
      <c r="D7" s="42" t="str">
        <f>CONCATENATE(フレンドショップ登録用紙!C15)</f>
        <v/>
      </c>
      <c r="F7" s="16" t="s">
        <v>34</v>
      </c>
      <c r="G7" s="17"/>
    </row>
    <row r="8" spans="2:7">
      <c r="B8" s="188"/>
      <c r="C8" s="43" t="s">
        <v>88</v>
      </c>
      <c r="D8" s="42" t="str">
        <f>CONCATENATE(フレンドショップ登録用紙!C16)</f>
        <v/>
      </c>
      <c r="F8" s="16" t="s">
        <v>35</v>
      </c>
      <c r="G8" s="18"/>
    </row>
    <row r="9" spans="2:7">
      <c r="B9" s="188"/>
      <c r="C9" s="43" t="s">
        <v>150</v>
      </c>
      <c r="D9" s="42" t="str">
        <f>CONCATENATE(フレンドショップ登録用紙!C17)</f>
        <v/>
      </c>
      <c r="F9" s="100"/>
      <c r="G9" s="97"/>
    </row>
    <row r="10" spans="2:7">
      <c r="B10" s="189"/>
      <c r="C10" s="43" t="s">
        <v>149</v>
      </c>
      <c r="D10" s="42" t="str">
        <f>CONCATENATE(フレンドショップ登録用紙!C18)</f>
        <v/>
      </c>
      <c r="F10" s="100"/>
      <c r="G10" s="97"/>
    </row>
    <row r="11" spans="2:7">
      <c r="B11" s="185" t="s">
        <v>89</v>
      </c>
      <c r="C11" s="186"/>
      <c r="D11" s="42" t="str">
        <f>CONCATENATE(フレンドショップ登録用紙!C19)</f>
        <v/>
      </c>
      <c r="F11" s="101"/>
      <c r="G11" s="97"/>
    </row>
    <row r="12" spans="2:7">
      <c r="B12" s="185" t="s">
        <v>90</v>
      </c>
      <c r="C12" s="186"/>
      <c r="D12" s="42" t="str">
        <f>CONCATENATE(フレンドショップ登録用紙!C21)</f>
        <v/>
      </c>
      <c r="F12" s="101"/>
      <c r="G12" s="97"/>
    </row>
    <row r="13" spans="2:7">
      <c r="B13" s="185" t="s">
        <v>91</v>
      </c>
      <c r="C13" s="186"/>
      <c r="D13" s="42" t="str">
        <f>CONCATENATE(フレンドショップ登録用紙!C23)</f>
        <v/>
      </c>
      <c r="F13" s="101"/>
      <c r="G13" s="97"/>
    </row>
    <row r="14" spans="2:7" ht="65.25" customHeight="1">
      <c r="B14" s="185" t="s">
        <v>92</v>
      </c>
      <c r="C14" s="186"/>
      <c r="D14" s="45" t="str">
        <f>CONCATENATE(フレンドショップ登録用紙!C26)</f>
        <v/>
      </c>
      <c r="F14" s="101"/>
      <c r="G14" s="97"/>
    </row>
    <row r="15" spans="2:7">
      <c r="B15" s="185" t="s">
        <v>93</v>
      </c>
      <c r="C15" s="186"/>
      <c r="D15" s="42" t="str">
        <f>CONCATENATE(フレンドショップ登録用紙!C10)</f>
        <v/>
      </c>
      <c r="F15" s="101"/>
      <c r="G15" s="97"/>
    </row>
    <row r="16" spans="2:7">
      <c r="B16" s="185" t="s">
        <v>94</v>
      </c>
      <c r="C16" s="186"/>
      <c r="D16" s="42" t="str">
        <f>CONCATENATE(フレンドショップ登録用紙!C11)</f>
        <v/>
      </c>
      <c r="F16" s="101"/>
      <c r="G16" s="97"/>
    </row>
    <row r="17" spans="2:7">
      <c r="B17" s="44"/>
      <c r="C17" s="44"/>
      <c r="D17" s="44"/>
      <c r="F17" s="101"/>
      <c r="G17" s="97"/>
    </row>
    <row r="18" spans="2:7" ht="31.5" customHeight="1">
      <c r="B18" s="191" t="s">
        <v>95</v>
      </c>
      <c r="C18" s="191"/>
      <c r="D18" s="191"/>
      <c r="F18" s="101"/>
      <c r="G18" s="97"/>
    </row>
    <row r="19" spans="2:7">
      <c r="B19" s="187" t="s">
        <v>96</v>
      </c>
      <c r="C19" s="43" t="s">
        <v>97</v>
      </c>
      <c r="D19" s="45" t="str">
        <f>CONCATENATE(フレンドショップ登録用紙!C27)</f>
        <v/>
      </c>
      <c r="F19" s="101"/>
      <c r="G19" s="97"/>
    </row>
    <row r="20" spans="2:7" ht="209.25" customHeight="1">
      <c r="B20" s="189"/>
      <c r="C20" s="43" t="s">
        <v>98</v>
      </c>
      <c r="D20" s="45"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■LINE：[A BLANK(https://line.me/R/ti/p/%40)(off)][/A]</v>
      </c>
      <c r="E20" s="50" t="s">
        <v>135</v>
      </c>
      <c r="F20" s="94" t="str">
        <f>"[A BLANK("&amp;フレンドショップ登録用紙!C40&amp;")(off)]"&amp;フレンドショップ登録用紙!C39&amp;"[/A]"</f>
        <v>[A BLANK()(off)][/A]</v>
      </c>
      <c r="G20" s="97" t="s">
        <v>163</v>
      </c>
    </row>
    <row r="21" spans="2:7">
      <c r="B21" s="185" t="s">
        <v>99</v>
      </c>
      <c r="C21" s="186"/>
      <c r="D21" s="42" t="str">
        <f>CONCATENATE(フレンドショップ登録用紙!C24)</f>
        <v/>
      </c>
      <c r="E21" t="s">
        <v>178</v>
      </c>
      <c r="F21" s="94" t="str">
        <f>"[A BLANK("&amp;フレンドショップ登録用紙!C42&amp;")(off)]"&amp;フレンドショップ登録用紙!C41&amp;"[/A]"</f>
        <v>[A BLANK()(off)][/A]</v>
      </c>
      <c r="G21" s="98" t="s">
        <v>164</v>
      </c>
    </row>
    <row r="22" spans="2:7">
      <c r="B22" s="185" t="s">
        <v>100</v>
      </c>
      <c r="C22" s="186"/>
      <c r="D22" s="46" t="s">
        <v>101</v>
      </c>
      <c r="F22" s="94" t="str">
        <f>"[A BLANK("&amp;フレンドショップ登録用紙!C44&amp;")(off)]"&amp;フレンドショップ登録用紙!C43&amp;"[/A]"</f>
        <v>[A BLANK()(off)][/A]</v>
      </c>
      <c r="G22" s="97" t="s">
        <v>165</v>
      </c>
    </row>
    <row r="23" spans="2:7">
      <c r="B23" s="187" t="s">
        <v>102</v>
      </c>
      <c r="C23" s="43" t="s">
        <v>1</v>
      </c>
      <c r="D23" s="42" t="str">
        <f>CONCATENATE(フレンドショップ登録用紙!C7)</f>
        <v/>
      </c>
      <c r="F23" s="94" t="str">
        <f>"[A BLANK("&amp;フレンドショップ登録用紙!C46&amp;")(off)]"&amp;フレンドショップ登録用紙!C45&amp;"[/A]"</f>
        <v>[A BLANK()(off)][/A]</v>
      </c>
      <c r="G23" s="97" t="s">
        <v>166</v>
      </c>
    </row>
    <row r="24" spans="2:7" ht="42.75">
      <c r="B24" s="189"/>
      <c r="C24" s="43" t="s">
        <v>179</v>
      </c>
      <c r="D24" s="42" t="str">
        <f>CONCATENATE(フレンドショップ登録用紙!C17&amp;フレンドショップ登録用紙!C18)</f>
        <v/>
      </c>
      <c r="F24" s="94" t="str">
        <f>"[A BLANK(https://line.me/R/ti/p/%40"&amp;フレンドショップ登録用紙!C48&amp;")(off)]"&amp;フレンドショップ登録用紙!C47&amp;"[/A]"</f>
        <v>[A BLANK(https://line.me/R/ti/p/%40)(off)][/A]</v>
      </c>
      <c r="G24" s="97" t="s">
        <v>184</v>
      </c>
    </row>
    <row r="25" spans="2:7">
      <c r="B25" s="190" t="s">
        <v>103</v>
      </c>
      <c r="C25" s="43" t="s">
        <v>104</v>
      </c>
      <c r="D25" s="42" t="str">
        <f>CONCATENATE(フレンドショップ登録用紙!C28)</f>
        <v/>
      </c>
      <c r="F25" s="100"/>
      <c r="G25" s="98"/>
    </row>
    <row r="26" spans="2:7">
      <c r="B26" s="190"/>
      <c r="C26" s="43" t="s">
        <v>105</v>
      </c>
      <c r="D26" s="46" t="s">
        <v>106</v>
      </c>
      <c r="F26" s="102"/>
      <c r="G26" s="97"/>
    </row>
    <row r="27" spans="2:7" ht="29.25" customHeight="1">
      <c r="B27" s="190" t="s">
        <v>107</v>
      </c>
      <c r="C27" s="190"/>
      <c r="D27" s="46" t="s">
        <v>108</v>
      </c>
      <c r="F27" s="102"/>
      <c r="G27" s="99"/>
    </row>
    <row r="28" spans="2:7" ht="41.25" thickBot="1">
      <c r="B28" s="184" t="s">
        <v>141</v>
      </c>
      <c r="C28" s="184"/>
      <c r="D28" s="184"/>
      <c r="F28" s="103" t="str">
        <f>"[IFRAME]width=100% height=360 src="&amp;F29&amp;"?rel=0 allowfullscreen[/IFRAME]"</f>
        <v>[IFRAME]width=100% height=360 src=?rel=0 allowfullscreen[/IFRAME]</v>
      </c>
      <c r="G28" s="97"/>
    </row>
    <row r="29" spans="2:7" ht="83.25" customHeight="1" thickBot="1">
      <c r="B29" s="95" t="s">
        <v>129</v>
      </c>
      <c r="C29" s="96" t="s">
        <v>131</v>
      </c>
      <c r="D29" s="42" t="str">
        <f>CONCATENATE(フレンドショップ登録用紙!C33)</f>
        <v/>
      </c>
      <c r="F29" s="108"/>
      <c r="G29" s="104" t="s">
        <v>142</v>
      </c>
    </row>
    <row r="30" spans="2:7" ht="102" customHeight="1">
      <c r="B30" s="190" t="s">
        <v>130</v>
      </c>
      <c r="C30" s="190"/>
      <c r="D30" s="45" t="str">
        <f>CONCATENATE(フレンドショップ登録用紙!C34,CHAR(10),F28,)</f>
        <v xml:space="preserve">
[IFRAME]width=100% height=360 src=?rel=0 allowfullscreen[/IFRAME]</v>
      </c>
      <c r="F30" s="14"/>
      <c r="G30" s="99"/>
    </row>
    <row r="31" spans="2:7">
      <c r="B31" s="1"/>
      <c r="C31" s="1"/>
      <c r="D31" s="92"/>
      <c r="F31" s="14"/>
      <c r="G31" s="97"/>
    </row>
    <row r="32" spans="2:7">
      <c r="B32" s="1"/>
      <c r="C32" s="1"/>
      <c r="D32" s="92"/>
      <c r="F32" s="14"/>
      <c r="G32" s="20"/>
    </row>
    <row r="33" spans="2:6">
      <c r="B33" s="1"/>
      <c r="C33" s="1"/>
      <c r="D33" s="92"/>
      <c r="F33" s="5"/>
    </row>
    <row r="34" spans="2:6">
      <c r="B34" s="1"/>
      <c r="C34" s="1"/>
      <c r="D34" s="47"/>
      <c r="F34" s="5"/>
    </row>
    <row r="35" spans="2:6">
      <c r="B35" s="47"/>
      <c r="C35" s="47"/>
      <c r="D35" s="47"/>
      <c r="F35" s="5"/>
    </row>
    <row r="36" spans="2:6">
      <c r="B36" s="47"/>
      <c r="C36" s="47"/>
      <c r="D36" s="47"/>
      <c r="F36" s="5"/>
    </row>
    <row r="37" spans="2:6">
      <c r="B37" s="47"/>
      <c r="C37" s="47"/>
      <c r="D37" s="47"/>
      <c r="F37" s="5"/>
    </row>
    <row r="38" spans="2:6">
      <c r="B38" s="20"/>
      <c r="C38" s="20"/>
      <c r="D38" s="20"/>
      <c r="F38" s="5"/>
    </row>
    <row r="39" spans="2:6">
      <c r="B39" s="20"/>
      <c r="C39" s="20"/>
      <c r="D39" s="20"/>
      <c r="F39" s="5"/>
    </row>
    <row r="40" spans="2:6">
      <c r="B40" s="20"/>
      <c r="C40" s="20"/>
      <c r="D40" s="20"/>
    </row>
    <row r="41" spans="2:6">
      <c r="B41" s="20"/>
      <c r="C41" s="20"/>
      <c r="D41" s="20"/>
    </row>
    <row r="42" spans="2:6">
      <c r="B42" s="40"/>
      <c r="C42" s="40"/>
      <c r="D42" s="40"/>
    </row>
    <row r="43" spans="2:6">
      <c r="B43" s="48"/>
      <c r="C43" s="48"/>
      <c r="D43" s="48"/>
    </row>
    <row r="44" spans="2:6">
      <c r="B44" s="49"/>
      <c r="C44" s="49"/>
      <c r="D44" s="49"/>
    </row>
    <row r="45" spans="2:6">
      <c r="B45" s="48"/>
      <c r="C45" s="48"/>
      <c r="D45" s="48"/>
    </row>
    <row r="46" spans="2:6">
      <c r="B46" s="49"/>
      <c r="C46" s="49"/>
      <c r="D46" s="49"/>
    </row>
    <row r="47" spans="2:6">
      <c r="B47" s="48"/>
      <c r="C47" s="48"/>
      <c r="D47" s="48"/>
    </row>
    <row r="48" spans="2:6">
      <c r="B48" s="48"/>
      <c r="C48" s="48"/>
      <c r="D48" s="48"/>
    </row>
    <row r="49" spans="2:6">
      <c r="B49" s="48"/>
      <c r="C49" s="48"/>
      <c r="D49" s="48"/>
    </row>
    <row r="50" spans="2:6">
      <c r="B50" s="49"/>
      <c r="C50" s="49"/>
      <c r="D50" s="49"/>
    </row>
    <row r="51" spans="2:6">
      <c r="B51" s="48"/>
      <c r="C51" s="48"/>
      <c r="D51" s="48"/>
    </row>
    <row r="52" spans="2:6">
      <c r="B52" s="49"/>
      <c r="C52" s="49"/>
      <c r="D52" s="49"/>
    </row>
    <row r="53" spans="2:6">
      <c r="B53" s="49"/>
      <c r="C53" s="49"/>
      <c r="D53" s="49"/>
    </row>
    <row r="54" spans="2:6">
      <c r="B54" s="49"/>
      <c r="C54" s="49"/>
      <c r="D54" s="49"/>
    </row>
    <row r="55" spans="2:6">
      <c r="B55" s="49"/>
      <c r="C55" s="49"/>
      <c r="D55" s="49"/>
    </row>
    <row r="56" spans="2:6">
      <c r="B56" s="49"/>
      <c r="C56" s="49"/>
      <c r="D56" s="49"/>
    </row>
    <row r="57" spans="2:6">
      <c r="B57" s="49"/>
      <c r="C57" s="49"/>
      <c r="D57" s="49"/>
    </row>
    <row r="58" spans="2:6">
      <c r="B58" s="49"/>
      <c r="C58" s="49"/>
      <c r="D58" s="49"/>
      <c r="F58" s="5"/>
    </row>
    <row r="59" spans="2:6">
      <c r="B59" s="47"/>
      <c r="C59" s="47"/>
      <c r="D59" s="47"/>
      <c r="F59" s="5"/>
    </row>
    <row r="60" spans="2:6">
      <c r="B60" s="47"/>
      <c r="C60" s="47"/>
      <c r="D60" s="47"/>
      <c r="F60" s="5"/>
    </row>
    <row r="61" spans="2:6">
      <c r="B61" s="47"/>
      <c r="C61" s="47"/>
      <c r="D61" s="47"/>
      <c r="F61" s="5"/>
    </row>
    <row r="62" spans="2:6">
      <c r="B62" s="47"/>
      <c r="C62" s="47"/>
      <c r="D62" s="47"/>
      <c r="F62" s="5"/>
    </row>
    <row r="63" spans="2:6">
      <c r="B63" s="47"/>
      <c r="C63" s="47"/>
      <c r="D63" s="47"/>
      <c r="F63" s="5"/>
    </row>
    <row r="64" spans="2:6">
      <c r="B64" s="47"/>
      <c r="C64" s="47"/>
      <c r="D64" s="47"/>
      <c r="F64" s="5"/>
    </row>
    <row r="65" spans="2:6">
      <c r="B65" s="47"/>
      <c r="C65" s="47"/>
      <c r="D65" s="47"/>
      <c r="F65" s="5"/>
    </row>
    <row r="66" spans="2:6">
      <c r="B66" s="47"/>
      <c r="C66" s="47"/>
      <c r="D66" s="47"/>
    </row>
  </sheetData>
  <mergeCells count="19">
    <mergeCell ref="B30:C30"/>
    <mergeCell ref="B11:C11"/>
    <mergeCell ref="B12:C12"/>
    <mergeCell ref="B13:C13"/>
    <mergeCell ref="B14:C14"/>
    <mergeCell ref="B15:C15"/>
    <mergeCell ref="B25:B26"/>
    <mergeCell ref="B27:C27"/>
    <mergeCell ref="B16:C16"/>
    <mergeCell ref="B18:D18"/>
    <mergeCell ref="B19:B20"/>
    <mergeCell ref="B21:C21"/>
    <mergeCell ref="B22:C22"/>
    <mergeCell ref="B4:D4"/>
    <mergeCell ref="B5:C5"/>
    <mergeCell ref="B6:C6"/>
    <mergeCell ref="B7:B10"/>
    <mergeCell ref="B28:D28"/>
    <mergeCell ref="B23:B24"/>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23622047244094488" right="0.23622047244094488" top="0.3543307086614173" bottom="0" header="0.31496062992125984" footer="0.31496062992125984"/>
  <pageSetup paperSize="8"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フレンドショップ登録用紙</vt:lpstr>
      <vt:lpstr>WEB作業用</vt:lpstr>
      <vt:lpstr>WEB作業用!Print_Area</vt:lpstr>
      <vt:lpstr>フレンドショップ登録用紙!Print_Area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宇野 麻里子</cp:lastModifiedBy>
  <cp:lastPrinted>2022-02-16T10:52:10Z</cp:lastPrinted>
  <dcterms:created xsi:type="dcterms:W3CDTF">2018-11-20T08:56:38Z</dcterms:created>
  <dcterms:modified xsi:type="dcterms:W3CDTF">2022-04-07T08:46:53Z</dcterms:modified>
</cp:coreProperties>
</file>